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ef\Documents\Rémy\"/>
    </mc:Choice>
  </mc:AlternateContent>
  <bookViews>
    <workbookView xWindow="0" yWindow="0" windowWidth="9135" windowHeight="613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U2" i="1" l="1"/>
  <c r="V32" i="1" l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N33" i="1"/>
  <c r="N32" i="1"/>
  <c r="N31" i="1"/>
  <c r="N30" i="1"/>
  <c r="N29" i="1"/>
  <c r="N28" i="1"/>
  <c r="N27" i="1"/>
  <c r="N26" i="1"/>
  <c r="N25" i="1"/>
  <c r="N24" i="1"/>
  <c r="N23" i="1"/>
  <c r="O43" i="1" s="1"/>
  <c r="N22" i="1"/>
  <c r="N21" i="1"/>
  <c r="N20" i="1"/>
  <c r="N19" i="1"/>
  <c r="N18" i="1"/>
  <c r="N17" i="1"/>
  <c r="N16" i="1"/>
  <c r="O53" i="1" l="1"/>
  <c r="O42" i="1"/>
  <c r="O44" i="1"/>
  <c r="O41" i="1"/>
  <c r="P8" i="1"/>
  <c r="P7" i="1"/>
  <c r="P6" i="1"/>
  <c r="Q53" i="1" l="1"/>
</calcChain>
</file>

<file path=xl/sharedStrings.xml><?xml version="1.0" encoding="utf-8"?>
<sst xmlns="http://schemas.openxmlformats.org/spreadsheetml/2006/main" count="49" uniqueCount="26">
  <si>
    <t>Geboortedatum:</t>
  </si>
  <si>
    <t>Datum invulling:</t>
  </si>
  <si>
    <t>Antwoord</t>
  </si>
  <si>
    <t>Schaal</t>
  </si>
  <si>
    <t>Score</t>
  </si>
  <si>
    <t xml:space="preserve">Controle: </t>
  </si>
  <si>
    <t>is gelijk aan</t>
  </si>
  <si>
    <t>www.nahadvies.nl</t>
  </si>
  <si>
    <t>Naam onderzochte:</t>
  </si>
  <si>
    <t>Naam onderzoeker:</t>
  </si>
  <si>
    <t>Bedoeld voor het scoren van een ingevulde</t>
  </si>
  <si>
    <t>Voer als volgt in:</t>
  </si>
  <si>
    <t>Hieronder staan de scores zoals het doordrukblad</t>
  </si>
  <si>
    <t>die geeft of zou hebben gegeven.</t>
  </si>
  <si>
    <t>Schaaltotalen:</t>
  </si>
  <si>
    <t>Prestatie Motivatie Test voor kinderen, versie 2</t>
  </si>
  <si>
    <t>A = 1</t>
  </si>
  <si>
    <t>B = 2</t>
  </si>
  <si>
    <t>C = 3</t>
  </si>
  <si>
    <t>Vraag</t>
  </si>
  <si>
    <t>P</t>
  </si>
  <si>
    <t>F-</t>
  </si>
  <si>
    <t>F+</t>
  </si>
  <si>
    <t>SW</t>
  </si>
  <si>
    <t>PMT-K-2 scorehulp versie 1.2</t>
  </si>
  <si>
    <t>Powered by Pluryn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</si>
</sst>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4" x14ac:knownFonts="1">
    <font>
      <sz val="10"/>
      <color theme="1"/>
      <name val="Verdana"/>
      <family val="2"/>
    </font>
    <font>
      <b/>
      <sz val="10"/>
      <color indexed="9"/>
      <name val="Verdana"/>
      <family val="2"/>
    </font>
    <font>
      <u/>
      <sz val="10"/>
      <color theme="10"/>
      <name val="Verdana"/>
      <family val="2"/>
    </font>
    <font>
      <u/>
      <sz val="10"/>
      <color rgb="FF7030A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F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00B0F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00B05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ck">
        <color indexed="9"/>
      </bottom>
      <diagonal/>
    </border>
    <border>
      <left/>
      <right style="medium">
        <color rgb="FF00B0F0"/>
      </right>
      <top style="thin">
        <color indexed="9"/>
      </top>
      <bottom style="medium">
        <color theme="7" tint="0.5999633777886288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5" xfId="0" applyFill="1" applyBorder="1" applyAlignment="1" applyProtection="1">
      <alignment horizontal="left"/>
      <protection hidden="1"/>
    </xf>
    <xf numFmtId="14" fontId="0" fillId="4" borderId="9" xfId="0" applyNumberFormat="1" applyFont="1" applyFill="1" applyBorder="1" applyAlignment="1" applyProtection="1">
      <alignment horizontal="left"/>
      <protection hidden="1"/>
    </xf>
    <xf numFmtId="0" fontId="0" fillId="5" borderId="9" xfId="0" applyFont="1" applyFill="1" applyBorder="1" applyProtection="1">
      <protection hidden="1"/>
    </xf>
    <xf numFmtId="0" fontId="0" fillId="4" borderId="9" xfId="0" applyNumberFormat="1" applyFont="1" applyFill="1" applyBorder="1" applyProtection="1">
      <protection hidden="1"/>
    </xf>
    <xf numFmtId="0" fontId="0" fillId="2" borderId="0" xfId="0" applyNumberForma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NumberFormat="1" applyFill="1" applyProtection="1">
      <protection hidden="1"/>
    </xf>
    <xf numFmtId="0" fontId="0" fillId="6" borderId="0" xfId="0" applyFill="1" applyProtection="1">
      <protection hidden="1"/>
    </xf>
    <xf numFmtId="0" fontId="2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6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4" borderId="10" xfId="0" applyNumberFormat="1" applyFont="1" applyFill="1" applyBorder="1" applyAlignment="1" applyProtection="1">
      <alignment horizontal="center"/>
      <protection hidden="1"/>
    </xf>
    <xf numFmtId="0" fontId="0" fillId="5" borderId="19" xfId="0" applyNumberFormat="1" applyFont="1" applyFill="1" applyBorder="1" applyAlignment="1" applyProtection="1">
      <alignment horizontal="center"/>
      <protection hidden="1"/>
    </xf>
    <xf numFmtId="0" fontId="0" fillId="4" borderId="20" xfId="0" applyNumberFormat="1" applyFont="1" applyFill="1" applyBorder="1" applyAlignment="1" applyProtection="1">
      <alignment horizontal="center"/>
      <protection hidden="1"/>
    </xf>
    <xf numFmtId="0" fontId="0" fillId="5" borderId="18" xfId="0" applyNumberFormat="1" applyFont="1" applyFill="1" applyBorder="1" applyAlignment="1" applyProtection="1">
      <alignment horizontal="center"/>
      <protection hidden="1"/>
    </xf>
    <xf numFmtId="14" fontId="1" fillId="3" borderId="26" xfId="0" applyNumberFormat="1" applyFont="1" applyFill="1" applyBorder="1" applyAlignment="1" applyProtection="1">
      <alignment horizontal="left"/>
      <protection hidden="1"/>
    </xf>
    <xf numFmtId="14" fontId="1" fillId="3" borderId="25" xfId="0" applyNumberFormat="1" applyFont="1" applyFill="1" applyBorder="1" applyAlignment="1" applyProtection="1">
      <alignment horizontal="left"/>
      <protection hidden="1"/>
    </xf>
    <xf numFmtId="0" fontId="0" fillId="5" borderId="27" xfId="0" applyNumberFormat="1" applyFont="1" applyFill="1" applyBorder="1" applyProtection="1">
      <protection hidden="1"/>
    </xf>
    <xf numFmtId="0" fontId="0" fillId="6" borderId="0" xfId="0" applyFill="1" applyAlignment="1" applyProtection="1">
      <protection hidden="1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22" xfId="0" applyFill="1" applyBorder="1" applyAlignment="1" applyProtection="1">
      <alignment horizont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11" xfId="0" applyNumberFormat="1" applyFill="1" applyBorder="1" applyAlignment="1" applyProtection="1">
      <alignment horizontal="center"/>
      <protection locked="0"/>
    </xf>
    <xf numFmtId="0" fontId="2" fillId="2" borderId="0" xfId="1" applyFill="1" applyAlignment="1" applyProtection="1">
      <alignment horizontal="right"/>
      <protection hidden="1"/>
    </xf>
    <xf numFmtId="0" fontId="0" fillId="2" borderId="11" xfId="0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horizontal="left"/>
      <protection hidden="1"/>
    </xf>
    <xf numFmtId="0" fontId="0" fillId="2" borderId="13" xfId="0" applyFill="1" applyBorder="1" applyAlignment="1" applyProtection="1">
      <alignment horizontal="left"/>
      <protection hidden="1"/>
    </xf>
    <xf numFmtId="14" fontId="0" fillId="2" borderId="11" xfId="0" applyNumberFormat="1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164" fontId="0" fillId="2" borderId="11" xfId="0" applyNumberForma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3" fillId="2" borderId="0" xfId="1" applyFont="1" applyFill="1" applyAlignment="1" applyProtection="1">
      <alignment horizontal="right"/>
      <protection hidden="1"/>
    </xf>
    <xf numFmtId="0" fontId="3" fillId="0" borderId="0" xfId="1" applyFont="1" applyAlignment="1" applyProtection="1">
      <alignment horizontal="right"/>
    </xf>
    <xf numFmtId="0" fontId="3" fillId="2" borderId="0" xfId="1" applyFont="1" applyFill="1" applyAlignment="1" applyProtection="1">
      <protection hidden="1"/>
    </xf>
    <xf numFmtId="0" fontId="3" fillId="0" borderId="0" xfId="1" applyFont="1" applyAlignment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uryn.nl/" TargetMode="External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lury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1"/>
  <sheetViews>
    <sheetView tabSelected="1" view="pageLayout" topLeftCell="P1" zoomScaleNormal="100" workbookViewId="0">
      <selection activeCell="U2" sqref="U2:V2"/>
    </sheetView>
  </sheetViews>
  <sheetFormatPr defaultColWidth="0" defaultRowHeight="12.75" zeroHeight="1" x14ac:dyDescent="0.2"/>
  <cols>
    <col min="1" max="1" width="1.375" style="4" customWidth="1"/>
    <col min="2" max="2" width="5.25" style="25" customWidth="1"/>
    <col min="3" max="3" width="10" style="25" customWidth="1"/>
    <col min="4" max="4" width="5.25" style="25" customWidth="1"/>
    <col min="5" max="5" width="9.25" style="25" customWidth="1"/>
    <col min="6" max="6" width="5" style="25" customWidth="1"/>
    <col min="7" max="7" width="9" style="25" customWidth="1"/>
    <col min="8" max="8" width="5.25" style="25" customWidth="1"/>
    <col min="9" max="9" width="10.75" style="25" customWidth="1"/>
    <col min="10" max="10" width="5.625" style="25" customWidth="1"/>
    <col min="11" max="12" width="10.125" style="25" customWidth="1"/>
    <col min="13" max="13" width="5.875" style="20" customWidth="1"/>
    <col min="14" max="14" width="11.125" style="20" customWidth="1"/>
    <col min="15" max="15" width="6.5" style="20" customWidth="1"/>
    <col min="16" max="16" width="10.25" style="20" customWidth="1"/>
    <col min="17" max="17" width="6.25" style="20" customWidth="1"/>
    <col min="18" max="18" width="10.125" style="20" customWidth="1"/>
    <col min="19" max="19" width="6" style="20" customWidth="1"/>
    <col min="20" max="20" width="10.25" style="20" customWidth="1"/>
    <col min="21" max="21" width="6" style="20" customWidth="1"/>
    <col min="22" max="22" width="9.75" style="20" customWidth="1"/>
    <col min="23" max="23" width="1.75" style="1" customWidth="1"/>
    <col min="24" max="16384" width="0" style="1" hidden="1"/>
  </cols>
  <sheetData>
    <row r="1" spans="2:24" x14ac:dyDescent="0.2">
      <c r="B1" s="4" t="s">
        <v>24</v>
      </c>
      <c r="C1" s="4"/>
      <c r="D1" s="4"/>
      <c r="E1" s="4"/>
      <c r="F1" s="4"/>
      <c r="G1" s="4"/>
      <c r="H1" s="64" t="s">
        <v>7</v>
      </c>
      <c r="I1" s="64"/>
      <c r="J1" s="64"/>
      <c r="K1" s="21"/>
      <c r="L1" s="21"/>
      <c r="M1" s="12"/>
      <c r="N1" s="4"/>
      <c r="O1" s="4"/>
      <c r="P1" s="4"/>
      <c r="Q1" s="4"/>
      <c r="R1" s="64"/>
      <c r="S1" s="72"/>
      <c r="T1" s="72"/>
      <c r="U1" s="64" t="s">
        <v>7</v>
      </c>
      <c r="V1" s="64"/>
      <c r="W1" s="4"/>
    </row>
    <row r="2" spans="2:24" x14ac:dyDescent="0.2">
      <c r="B2" s="4" t="s">
        <v>10</v>
      </c>
      <c r="C2" s="4"/>
      <c r="D2" s="4"/>
      <c r="E2" s="21"/>
      <c r="F2" s="22"/>
      <c r="G2" s="22"/>
      <c r="H2" s="4"/>
      <c r="I2" s="73" t="s">
        <v>25</v>
      </c>
      <c r="J2" s="74"/>
      <c r="K2" s="4"/>
      <c r="L2" s="4"/>
      <c r="M2" s="4"/>
      <c r="N2" s="4"/>
      <c r="O2" s="4"/>
      <c r="P2" s="4"/>
      <c r="Q2" s="4"/>
      <c r="R2" s="21"/>
      <c r="S2" s="22"/>
      <c r="T2" s="22"/>
      <c r="U2" s="75" t="str">
        <f>I2</f>
        <v>Powered by Pluryn</v>
      </c>
      <c r="V2" s="76"/>
      <c r="W2" s="4"/>
    </row>
    <row r="3" spans="2:24" x14ac:dyDescent="0.2">
      <c r="B3" s="4" t="s">
        <v>15</v>
      </c>
      <c r="C3" s="4"/>
      <c r="D3" s="4"/>
      <c r="E3" s="21"/>
      <c r="F3" s="22"/>
      <c r="G3" s="22"/>
      <c r="H3" s="4"/>
      <c r="I3" s="4"/>
      <c r="J3" s="4"/>
      <c r="K3" s="4"/>
      <c r="L3" s="4"/>
      <c r="M3" s="4"/>
      <c r="N3" s="4"/>
      <c r="O3" s="4"/>
      <c r="P3" s="4"/>
      <c r="Q3" s="4"/>
      <c r="R3" s="21"/>
      <c r="S3" s="22"/>
      <c r="T3" s="22"/>
      <c r="U3" s="4"/>
      <c r="V3" s="4"/>
      <c r="W3" s="4"/>
    </row>
    <row r="4" spans="2:24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4" x14ac:dyDescent="0.2">
      <c r="B5" s="2" t="s">
        <v>8</v>
      </c>
      <c r="C5" s="3"/>
      <c r="D5" s="57"/>
      <c r="E5" s="58"/>
      <c r="F5" s="59"/>
      <c r="G5" s="4"/>
      <c r="H5" s="4"/>
      <c r="I5" s="4"/>
      <c r="J5" s="4"/>
      <c r="K5" s="4"/>
      <c r="L5" s="4"/>
      <c r="M5" s="4"/>
      <c r="N5" s="5" t="s">
        <v>8</v>
      </c>
      <c r="O5" s="5"/>
      <c r="P5" s="65"/>
      <c r="Q5" s="66"/>
      <c r="R5" s="67"/>
      <c r="S5" s="4"/>
      <c r="T5" s="4"/>
      <c r="U5" s="4"/>
      <c r="V5" s="4"/>
      <c r="W5" s="4"/>
    </row>
    <row r="6" spans="2:24" x14ac:dyDescent="0.2">
      <c r="B6" s="6" t="s">
        <v>0</v>
      </c>
      <c r="C6" s="7"/>
      <c r="D6" s="60"/>
      <c r="E6" s="61"/>
      <c r="F6" s="62"/>
      <c r="G6" s="4"/>
      <c r="H6" s="4"/>
      <c r="I6" s="4"/>
      <c r="J6" s="4"/>
      <c r="K6" s="4"/>
      <c r="L6" s="4"/>
      <c r="M6" s="4"/>
      <c r="N6" s="13" t="s">
        <v>0</v>
      </c>
      <c r="O6" s="8"/>
      <c r="P6" s="71" t="str">
        <f>IF(ISBLANK(D6)," ", D6)</f>
        <v xml:space="preserve"> </v>
      </c>
      <c r="Q6" s="69"/>
      <c r="R6" s="70"/>
      <c r="S6" s="4"/>
      <c r="T6" s="4"/>
      <c r="U6" s="4"/>
      <c r="V6" s="4"/>
      <c r="W6" s="4"/>
    </row>
    <row r="7" spans="2:24" x14ac:dyDescent="0.2">
      <c r="B7" s="6" t="s">
        <v>1</v>
      </c>
      <c r="C7" s="7"/>
      <c r="D7" s="63"/>
      <c r="E7" s="61"/>
      <c r="F7" s="62"/>
      <c r="G7" s="4"/>
      <c r="H7" s="4"/>
      <c r="I7" s="4"/>
      <c r="J7" s="4"/>
      <c r="K7" s="4"/>
      <c r="L7" s="4"/>
      <c r="M7" s="4"/>
      <c r="N7" s="8" t="s">
        <v>1</v>
      </c>
      <c r="O7" s="8"/>
      <c r="P7" s="68" t="str">
        <f>IF(ISBLANK(D7)," ", D7)</f>
        <v xml:space="preserve"> </v>
      </c>
      <c r="Q7" s="69"/>
      <c r="R7" s="70"/>
      <c r="S7" s="4"/>
      <c r="T7" s="4"/>
      <c r="U7" s="4"/>
      <c r="V7" s="4"/>
      <c r="W7" s="4"/>
    </row>
    <row r="8" spans="2:24" x14ac:dyDescent="0.2">
      <c r="B8" s="9" t="s">
        <v>9</v>
      </c>
      <c r="C8" s="10"/>
      <c r="D8" s="57"/>
      <c r="E8" s="58"/>
      <c r="F8" s="59"/>
      <c r="G8" s="4"/>
      <c r="H8" s="4"/>
      <c r="I8" s="4"/>
      <c r="J8" s="4"/>
      <c r="K8" s="4"/>
      <c r="L8" s="4"/>
      <c r="M8" s="4"/>
      <c r="N8" s="11" t="s">
        <v>9</v>
      </c>
      <c r="O8" s="11"/>
      <c r="P8" s="65" t="str">
        <f>IF(ISBLANK(D8)," ", D8)</f>
        <v xml:space="preserve"> </v>
      </c>
      <c r="Q8" s="66"/>
      <c r="R8" s="67"/>
      <c r="S8" s="4"/>
      <c r="T8" s="4"/>
      <c r="U8" s="4"/>
      <c r="V8" s="4"/>
      <c r="W8" s="4"/>
    </row>
    <row r="9" spans="2:24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4" x14ac:dyDescent="0.2"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4" x14ac:dyDescent="0.2">
      <c r="B11" s="4" t="s">
        <v>11</v>
      </c>
      <c r="C11" s="4"/>
      <c r="D11" s="12" t="s">
        <v>16</v>
      </c>
      <c r="E11" s="4"/>
      <c r="F11" s="4"/>
      <c r="G11" s="4"/>
      <c r="H11" s="4"/>
      <c r="I11" s="4"/>
      <c r="J11" s="4"/>
      <c r="K11" s="4"/>
      <c r="L11" s="4"/>
      <c r="M11" s="4"/>
      <c r="N11" s="7"/>
      <c r="O11" s="4"/>
      <c r="P11" s="4"/>
      <c r="Q11" s="4"/>
      <c r="R11" s="4"/>
      <c r="S11" s="4"/>
      <c r="T11" s="4"/>
      <c r="U11" s="4"/>
      <c r="V11" s="4"/>
      <c r="W11" s="4"/>
    </row>
    <row r="12" spans="2:24" x14ac:dyDescent="0.2">
      <c r="B12" s="4"/>
      <c r="C12" s="4"/>
      <c r="D12" s="12" t="s">
        <v>17</v>
      </c>
      <c r="E12" s="4"/>
      <c r="F12" s="4"/>
      <c r="G12" s="4"/>
      <c r="H12" s="4"/>
      <c r="I12" s="4"/>
      <c r="J12" s="4"/>
      <c r="K12" s="4"/>
      <c r="L12" s="4"/>
      <c r="M12" s="12"/>
      <c r="N12" s="4"/>
      <c r="O12" s="4" t="s">
        <v>12</v>
      </c>
      <c r="P12" s="4"/>
      <c r="Q12" s="4"/>
      <c r="R12" s="4"/>
      <c r="S12" s="4"/>
      <c r="T12" s="4"/>
      <c r="U12" s="4"/>
      <c r="V12" s="4"/>
      <c r="W12" s="4"/>
    </row>
    <row r="13" spans="2:24" x14ac:dyDescent="0.2">
      <c r="B13" s="4"/>
      <c r="C13" s="4"/>
      <c r="D13" s="12" t="s">
        <v>18</v>
      </c>
      <c r="E13" s="4"/>
      <c r="F13" s="4"/>
      <c r="G13" s="4"/>
      <c r="H13" s="4"/>
      <c r="I13" s="4"/>
      <c r="J13" s="4"/>
      <c r="K13" s="4"/>
      <c r="L13" s="4"/>
      <c r="M13" s="12"/>
      <c r="N13" s="4"/>
      <c r="O13" s="4" t="s">
        <v>13</v>
      </c>
      <c r="P13" s="4"/>
      <c r="Q13" s="4"/>
      <c r="R13" s="4"/>
      <c r="S13" s="4"/>
      <c r="T13" s="4"/>
      <c r="U13" s="4"/>
      <c r="V13" s="4"/>
      <c r="W13" s="4"/>
    </row>
    <row r="14" spans="2:24" x14ac:dyDescent="0.2"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34"/>
      <c r="W14" s="4"/>
    </row>
    <row r="15" spans="2:24" ht="13.5" thickBot="1" x14ac:dyDescent="0.25">
      <c r="B15" s="4" t="s">
        <v>19</v>
      </c>
      <c r="C15" s="4" t="s">
        <v>2</v>
      </c>
      <c r="D15" s="4" t="s">
        <v>19</v>
      </c>
      <c r="E15" s="4" t="s">
        <v>2</v>
      </c>
      <c r="F15" s="4" t="s">
        <v>19</v>
      </c>
      <c r="G15" s="4" t="s">
        <v>2</v>
      </c>
      <c r="H15" s="4" t="s">
        <v>19</v>
      </c>
      <c r="I15" s="4" t="s">
        <v>2</v>
      </c>
      <c r="J15" s="4" t="s">
        <v>19</v>
      </c>
      <c r="K15" s="4" t="s">
        <v>2</v>
      </c>
      <c r="L15" s="4"/>
      <c r="M15" s="4" t="s">
        <v>19</v>
      </c>
      <c r="N15" s="4" t="s">
        <v>2</v>
      </c>
      <c r="O15" s="4" t="s">
        <v>19</v>
      </c>
      <c r="P15" s="4" t="s">
        <v>2</v>
      </c>
      <c r="Q15" s="4" t="s">
        <v>19</v>
      </c>
      <c r="R15" s="4" t="s">
        <v>2</v>
      </c>
      <c r="S15" s="4" t="s">
        <v>19</v>
      </c>
      <c r="T15" s="4" t="s">
        <v>2</v>
      </c>
      <c r="U15" s="4" t="s">
        <v>19</v>
      </c>
      <c r="V15" s="4" t="s">
        <v>2</v>
      </c>
      <c r="W15" s="20"/>
    </row>
    <row r="16" spans="2:24" ht="13.5" thickBot="1" x14ac:dyDescent="0.25">
      <c r="B16" s="4">
        <v>1</v>
      </c>
      <c r="C16" s="35"/>
      <c r="D16" s="4">
        <v>19</v>
      </c>
      <c r="E16" s="35"/>
      <c r="F16" s="23">
        <v>37</v>
      </c>
      <c r="G16" s="42"/>
      <c r="H16" s="23">
        <v>55</v>
      </c>
      <c r="I16" s="40"/>
      <c r="J16" s="4">
        <v>73</v>
      </c>
      <c r="K16" s="36"/>
      <c r="L16" s="4"/>
      <c r="M16" s="4">
        <v>1</v>
      </c>
      <c r="N16" s="46" t="str">
        <f>IF(ISBLANK(C16)," ",LOOKUP(C16,{1,2},{1,0}))</f>
        <v xml:space="preserve"> </v>
      </c>
      <c r="O16" s="4">
        <v>19</v>
      </c>
      <c r="P16" s="46" t="str">
        <f>IF(ISBLANK(E16)," ",LOOKUP(E16,{1,2,3},{0,0,1}))</f>
        <v xml:space="preserve"> </v>
      </c>
      <c r="Q16" s="22">
        <v>37</v>
      </c>
      <c r="R16" s="47" t="str">
        <f>IF(ISBLANK(G16)," ",LOOKUP(G16,{1,2},{1,0}))</f>
        <v xml:space="preserve"> </v>
      </c>
      <c r="S16" s="22">
        <v>55</v>
      </c>
      <c r="T16" s="48" t="str">
        <f>IF(ISBLANK(I16)," ",LOOKUP(I16,{1,2},{1,0}))</f>
        <v xml:space="preserve"> </v>
      </c>
      <c r="U16" s="4">
        <v>73</v>
      </c>
      <c r="V16" s="49" t="str">
        <f>IF(ISBLANK(K16)," ",LOOKUP(K16,{1,2,3},{1,0,0}))</f>
        <v xml:space="preserve"> </v>
      </c>
      <c r="W16" s="20"/>
      <c r="X16" s="20"/>
    </row>
    <row r="17" spans="2:35" ht="13.5" thickBot="1" x14ac:dyDescent="0.25">
      <c r="B17" s="4">
        <v>2</v>
      </c>
      <c r="C17" s="35"/>
      <c r="D17" s="4">
        <v>20</v>
      </c>
      <c r="E17" s="35"/>
      <c r="F17" s="23">
        <v>38</v>
      </c>
      <c r="G17" s="35"/>
      <c r="H17" s="23">
        <v>56</v>
      </c>
      <c r="I17" s="45"/>
      <c r="J17" s="4">
        <v>74</v>
      </c>
      <c r="K17" s="40"/>
      <c r="L17" s="4"/>
      <c r="M17" s="4">
        <v>2</v>
      </c>
      <c r="N17" s="46" t="str">
        <f>IF(ISBLANK(C17)," ",LOOKUP(C17,{1,2},{0,1}))</f>
        <v xml:space="preserve"> </v>
      </c>
      <c r="O17" s="4">
        <v>20</v>
      </c>
      <c r="P17" s="46" t="str">
        <f>IF(ISBLANK(E17)," ",LOOKUP(E17,{1,2},{1,0}))</f>
        <v xml:space="preserve"> </v>
      </c>
      <c r="Q17" s="22">
        <v>38</v>
      </c>
      <c r="R17" s="46" t="str">
        <f>IF(ISBLANK(G17)," ",LOOKUP(G17,{1,2,3},{1,0,0}))</f>
        <v xml:space="preserve"> </v>
      </c>
      <c r="S17" s="22">
        <v>56</v>
      </c>
      <c r="T17" s="50" t="str">
        <f>IF(ISBLANK(I17)," ",LOOKUP(I17,{1,2,3},{0,0,1}))</f>
        <v xml:space="preserve"> </v>
      </c>
      <c r="U17" s="4">
        <v>74</v>
      </c>
      <c r="V17" s="48" t="str">
        <f>IF(ISBLANK(K17)," ",LOOKUP(K17,{1,2},{1,0}))</f>
        <v xml:space="preserve"> </v>
      </c>
      <c r="W17" s="20"/>
      <c r="X17" s="20"/>
    </row>
    <row r="18" spans="2:35" ht="13.5" thickBot="1" x14ac:dyDescent="0.25">
      <c r="B18" s="4">
        <v>3</v>
      </c>
      <c r="C18" s="36"/>
      <c r="D18" s="4">
        <v>21</v>
      </c>
      <c r="E18" s="35"/>
      <c r="F18" s="23">
        <v>39</v>
      </c>
      <c r="G18" s="36"/>
      <c r="H18" s="23">
        <v>57</v>
      </c>
      <c r="I18" s="41"/>
      <c r="J18" s="4">
        <v>75</v>
      </c>
      <c r="K18" s="43"/>
      <c r="L18" s="4"/>
      <c r="M18" s="4">
        <v>3</v>
      </c>
      <c r="N18" s="49" t="str">
        <f>IF(ISBLANK(C18)," ",LOOKUP(C18,{1,2},{1,0}))</f>
        <v xml:space="preserve"> </v>
      </c>
      <c r="O18" s="4">
        <v>21</v>
      </c>
      <c r="P18" s="46" t="str">
        <f>IF(ISBLANK(E18)," ",LOOKUP(E18,{1,2,3},{0,0,1}))</f>
        <v xml:space="preserve"> </v>
      </c>
      <c r="Q18" s="22">
        <v>39</v>
      </c>
      <c r="R18" s="49" t="str">
        <f>IF(ISBLANK(G18)," ",LOOKUP(G18,{1,2,3},{1,0,0}))</f>
        <v xml:space="preserve"> </v>
      </c>
      <c r="S18" s="22">
        <v>57</v>
      </c>
      <c r="T18" s="51" t="str">
        <f>IF(ISBLANK(I18)," ",LOOKUP(I18,{1,2,3},{0,1,1}))</f>
        <v xml:space="preserve"> </v>
      </c>
      <c r="U18" s="4">
        <v>75</v>
      </c>
      <c r="V18" s="52" t="str">
        <f>IF(ISBLANK(K18)," ",LOOKUP(K18,{1,2,3},{1,1,0}))</f>
        <v xml:space="preserve"> </v>
      </c>
      <c r="W18" s="20"/>
      <c r="X18" s="20"/>
    </row>
    <row r="19" spans="2:35" ht="13.5" thickBot="1" x14ac:dyDescent="0.25">
      <c r="B19" s="4">
        <v>4</v>
      </c>
      <c r="C19" s="37"/>
      <c r="D19" s="4">
        <v>22</v>
      </c>
      <c r="E19" s="36"/>
      <c r="F19" s="23">
        <v>40</v>
      </c>
      <c r="G19" s="42"/>
      <c r="H19" s="23">
        <v>58</v>
      </c>
      <c r="I19" s="41"/>
      <c r="J19" s="4">
        <v>76</v>
      </c>
      <c r="K19" s="40"/>
      <c r="L19" s="4"/>
      <c r="M19" s="4">
        <v>4</v>
      </c>
      <c r="N19" s="53" t="str">
        <f>IF(ISBLANK(C19)," ",LOOKUP(C19,{1,2,3},{1,1,0}))</f>
        <v xml:space="preserve"> </v>
      </c>
      <c r="O19" s="4">
        <v>22</v>
      </c>
      <c r="P19" s="49" t="str">
        <f>IF(ISBLANK(E19)," ",LOOKUP(E19,{1,2,3},{0,0,1}))</f>
        <v xml:space="preserve"> </v>
      </c>
      <c r="Q19" s="22">
        <v>40</v>
      </c>
      <c r="R19" s="47" t="str">
        <f>IF(ISBLANK(G19)," ",LOOKUP(G19,{1,2},{0,1}))</f>
        <v xml:space="preserve"> </v>
      </c>
      <c r="S19" s="22">
        <v>58</v>
      </c>
      <c r="T19" s="51" t="str">
        <f>IF(ISBLANK(I19)," ",LOOKUP(I19,{1,2,3},{1,1,0}))</f>
        <v xml:space="preserve"> </v>
      </c>
      <c r="U19" s="4">
        <v>76</v>
      </c>
      <c r="V19" s="48" t="str">
        <f>IF(ISBLANK(K19)," ",LOOKUP(K19,{1,2},{0,1}))</f>
        <v xml:space="preserve"> </v>
      </c>
      <c r="W19" s="20"/>
      <c r="X19" s="20"/>
    </row>
    <row r="20" spans="2:35" ht="13.5" thickBot="1" x14ac:dyDescent="0.25">
      <c r="B20" s="4">
        <v>5</v>
      </c>
      <c r="C20" s="38"/>
      <c r="D20" s="4">
        <v>23</v>
      </c>
      <c r="E20" s="37"/>
      <c r="F20" s="23">
        <v>41</v>
      </c>
      <c r="G20" s="35"/>
      <c r="H20" s="23">
        <v>59</v>
      </c>
      <c r="I20" s="42"/>
      <c r="J20" s="4">
        <v>77</v>
      </c>
      <c r="K20" s="42"/>
      <c r="L20" s="4"/>
      <c r="M20" s="4">
        <v>5</v>
      </c>
      <c r="N20" s="54" t="str">
        <f>IF(ISBLANK(C20)," ",LOOKUP(C20,{1,2,3},{1,1,0}))</f>
        <v xml:space="preserve"> </v>
      </c>
      <c r="O20" s="4">
        <v>23</v>
      </c>
      <c r="P20" s="53" t="str">
        <f>IF(ISBLANK(E20)," ",LOOKUP(E20,{1,2,3},{1,1,0}))</f>
        <v xml:space="preserve"> </v>
      </c>
      <c r="Q20" s="22">
        <v>41</v>
      </c>
      <c r="R20" s="46" t="str">
        <f>IF(ISBLANK(G20)," ",LOOKUP(G20,{1,2,3},{1,0,0}))</f>
        <v xml:space="preserve"> </v>
      </c>
      <c r="S20" s="22">
        <v>59</v>
      </c>
      <c r="T20" s="47" t="str">
        <f>IF(ISBLANK(I20)," ",LOOKUP(I20,{1,2,3},{1,1,0}))</f>
        <v xml:space="preserve"> </v>
      </c>
      <c r="U20" s="4">
        <v>77</v>
      </c>
      <c r="V20" s="47" t="str">
        <f>IF(ISBLANK(K20)," ",LOOKUP(K20,{1,2,3},{0,1,1}))</f>
        <v xml:space="preserve"> </v>
      </c>
      <c r="W20" s="7"/>
      <c r="X20" s="7"/>
      <c r="Y20" s="7"/>
      <c r="Z20" s="7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2:35" ht="13.5" thickBot="1" x14ac:dyDescent="0.25">
      <c r="B21" s="4">
        <v>6</v>
      </c>
      <c r="C21" s="39"/>
      <c r="D21" s="4">
        <v>24</v>
      </c>
      <c r="E21" s="38"/>
      <c r="F21" s="23">
        <v>42</v>
      </c>
      <c r="G21" s="36"/>
      <c r="H21" s="23">
        <v>60</v>
      </c>
      <c r="I21" s="35"/>
      <c r="J21" s="4">
        <v>78</v>
      </c>
      <c r="K21" s="35"/>
      <c r="L21" s="4"/>
      <c r="M21" s="4">
        <v>6</v>
      </c>
      <c r="N21" s="55" t="str">
        <f>IF(ISBLANK(C21)," ",LOOKUP(C21,{1,2},{1,0}))</f>
        <v xml:space="preserve"> </v>
      </c>
      <c r="O21" s="4">
        <v>24</v>
      </c>
      <c r="P21" s="54" t="str">
        <f>IF(ISBLANK(E21)," ",LOOKUP(E21,{1,2},{0,1}))</f>
        <v xml:space="preserve"> </v>
      </c>
      <c r="Q21" s="22">
        <v>42</v>
      </c>
      <c r="R21" s="49" t="str">
        <f>IF(ISBLANK(G21)," ",LOOKUP(G21,{1,2,3},{0,1,1}))</f>
        <v xml:space="preserve"> </v>
      </c>
      <c r="S21" s="22">
        <v>60</v>
      </c>
      <c r="T21" s="46" t="str">
        <f>IF(ISBLANK(I21)," ",LOOKUP(I21,{1,2},{1,0}))</f>
        <v xml:space="preserve"> </v>
      </c>
      <c r="U21" s="4">
        <v>78</v>
      </c>
      <c r="V21" s="46" t="str">
        <f>IF(ISBLANK(K21)," ",LOOKUP(K21,{1,2},{1,0}))</f>
        <v xml:space="preserve"> </v>
      </c>
      <c r="W21" s="26"/>
      <c r="X21" s="7"/>
      <c r="Y21" s="7"/>
      <c r="Z21" s="7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2:35" ht="13.5" thickBot="1" x14ac:dyDescent="0.25">
      <c r="B22" s="4">
        <v>7</v>
      </c>
      <c r="C22" s="40"/>
      <c r="D22" s="4">
        <v>25</v>
      </c>
      <c r="E22" s="39"/>
      <c r="F22" s="23">
        <v>43</v>
      </c>
      <c r="G22" s="38"/>
      <c r="H22" s="4">
        <v>61</v>
      </c>
      <c r="I22" s="36"/>
      <c r="J22" s="4">
        <v>79</v>
      </c>
      <c r="K22" s="35"/>
      <c r="L22" s="4"/>
      <c r="M22" s="4">
        <v>7</v>
      </c>
      <c r="N22" s="48" t="str">
        <f>IF(ISBLANK(C22)," ",LOOKUP(C22,{1,2},{0,1}))</f>
        <v xml:space="preserve"> </v>
      </c>
      <c r="O22" s="4">
        <v>25</v>
      </c>
      <c r="P22" s="55" t="str">
        <f>IF(ISBLANK(E22)," ",LOOKUP(E22,{1,2},{1,0}))</f>
        <v xml:space="preserve"> </v>
      </c>
      <c r="Q22" s="22">
        <v>43</v>
      </c>
      <c r="R22" s="54" t="str">
        <f>IF(ISBLANK(G22)," ",LOOKUP(G22,{1,2,3},{0,1,1}))</f>
        <v xml:space="preserve"> </v>
      </c>
      <c r="S22" s="4">
        <v>61</v>
      </c>
      <c r="T22" s="49" t="str">
        <f>IF(ISBLANK(I22)," ",LOOKUP(I22,{1,2,3},{0,0,1}))</f>
        <v xml:space="preserve"> </v>
      </c>
      <c r="U22" s="4">
        <v>79</v>
      </c>
      <c r="V22" s="46" t="str">
        <f>IF(ISBLANK(K22)," ",LOOKUP(K22,{1,2,3},{1,0,0}))</f>
        <v xml:space="preserve"> </v>
      </c>
      <c r="W22" s="26"/>
      <c r="X22" s="7"/>
      <c r="Y22" s="7"/>
      <c r="Z22" s="7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2:35" ht="13.5" thickBot="1" x14ac:dyDescent="0.25">
      <c r="B23" s="4">
        <v>8</v>
      </c>
      <c r="C23" s="41"/>
      <c r="D23" s="4">
        <v>26</v>
      </c>
      <c r="E23" s="40"/>
      <c r="F23" s="23">
        <v>44</v>
      </c>
      <c r="G23" s="40"/>
      <c r="H23" s="4">
        <v>62</v>
      </c>
      <c r="I23" s="37"/>
      <c r="J23" s="4">
        <v>80</v>
      </c>
      <c r="K23" s="36"/>
      <c r="L23" s="4"/>
      <c r="M23" s="4">
        <v>8</v>
      </c>
      <c r="N23" s="51" t="str">
        <f>IF(ISBLANK(C23)," ",LOOKUP(C23,{1,2,3},{0,1,1}))</f>
        <v xml:space="preserve"> </v>
      </c>
      <c r="O23" s="4">
        <v>26</v>
      </c>
      <c r="P23" s="48" t="str">
        <f>IF(ISBLANK(E23)," ",LOOKUP(E23,{1,2},{1,0}))</f>
        <v xml:space="preserve"> </v>
      </c>
      <c r="Q23" s="22">
        <v>44</v>
      </c>
      <c r="R23" s="48" t="str">
        <f>IF(ISBLANK(G23)," ",LOOKUP(G23,{1,2,3},{0,0,1}))</f>
        <v xml:space="preserve"> </v>
      </c>
      <c r="S23" s="4">
        <v>62</v>
      </c>
      <c r="T23" s="53" t="str">
        <f>IF(ISBLANK(I23)," ",LOOKUP(I23,{1,2,3},{0,1,1}))</f>
        <v xml:space="preserve"> </v>
      </c>
      <c r="U23" s="4">
        <v>80</v>
      </c>
      <c r="V23" s="49" t="str">
        <f>IF(ISBLANK(K23)," ",LOOKUP(K23,{1,2,3},{1,0,0}))</f>
        <v xml:space="preserve"> </v>
      </c>
      <c r="W23" s="26"/>
      <c r="X23" s="7"/>
      <c r="Y23" s="7"/>
      <c r="Z23" s="7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2:35" ht="13.5" thickBot="1" x14ac:dyDescent="0.25">
      <c r="B24" s="4">
        <v>9</v>
      </c>
      <c r="C24" s="42"/>
      <c r="D24" s="4">
        <v>27</v>
      </c>
      <c r="E24" s="42"/>
      <c r="F24" s="23">
        <v>45</v>
      </c>
      <c r="G24" s="44"/>
      <c r="H24" s="4">
        <v>63</v>
      </c>
      <c r="I24" s="38"/>
      <c r="J24" s="4">
        <v>81</v>
      </c>
      <c r="K24" s="42"/>
      <c r="L24" s="4"/>
      <c r="M24" s="4">
        <v>9</v>
      </c>
      <c r="N24" s="47" t="str">
        <f>IF(ISBLANK(C24)," ",LOOKUP(C24,{1,2,3},{0,1,1}))</f>
        <v xml:space="preserve"> </v>
      </c>
      <c r="O24" s="4">
        <v>27</v>
      </c>
      <c r="P24" s="47" t="str">
        <f>IF(ISBLANK(E24)," ",LOOKUP(E24,{1,2,3},{0,1,1}))</f>
        <v xml:space="preserve"> </v>
      </c>
      <c r="Q24" s="22">
        <v>45</v>
      </c>
      <c r="R24" s="56" t="str">
        <f>IF(ISBLANK(G24)," ",LOOKUP(G24,{1,2},{0,1}))</f>
        <v xml:space="preserve"> </v>
      </c>
      <c r="S24" s="4">
        <v>63</v>
      </c>
      <c r="T24" s="54" t="str">
        <f>IF(ISBLANK(I24)," ",LOOKUP(I24,{1,2},{1,0}))</f>
        <v xml:space="preserve"> </v>
      </c>
      <c r="U24" s="4">
        <v>81</v>
      </c>
      <c r="V24" s="47" t="str">
        <f>IF(ISBLANK(K24)," ",LOOKUP(K24,{1,2,3},{1,1,0}))</f>
        <v xml:space="preserve"> </v>
      </c>
      <c r="W24" s="26"/>
      <c r="X24" s="7"/>
      <c r="Y24" s="7"/>
      <c r="Z24" s="7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3.5" thickBot="1" x14ac:dyDescent="0.25">
      <c r="B25" s="4">
        <v>10</v>
      </c>
      <c r="C25" s="35"/>
      <c r="D25" s="4">
        <v>28</v>
      </c>
      <c r="E25" s="38"/>
      <c r="F25" s="23">
        <v>46</v>
      </c>
      <c r="G25" s="39"/>
      <c r="H25" s="4">
        <v>64</v>
      </c>
      <c r="I25" s="39"/>
      <c r="J25" s="4">
        <v>82</v>
      </c>
      <c r="K25" s="39"/>
      <c r="L25" s="4"/>
      <c r="M25" s="4">
        <v>10</v>
      </c>
      <c r="N25" s="46" t="str">
        <f>IF(ISBLANK(C25)," ",LOOKUP(C25,{1,2,3},{0,1,1}))</f>
        <v xml:space="preserve"> </v>
      </c>
      <c r="O25" s="4">
        <v>28</v>
      </c>
      <c r="P25" s="54" t="str">
        <f>IF(ISBLANK(E25)," ",LOOKUP(E25,{1,2},{0,1}))</f>
        <v xml:space="preserve"> </v>
      </c>
      <c r="Q25" s="22">
        <v>46</v>
      </c>
      <c r="R25" s="55" t="str">
        <f>IF(ISBLANK(G25)," ",LOOKUP(G25,{1,2,3},{1,0,0}))</f>
        <v xml:space="preserve"> </v>
      </c>
      <c r="S25" s="4">
        <v>64</v>
      </c>
      <c r="T25" s="55" t="str">
        <f>IF(ISBLANK(I25)," ",LOOKUP(I25,{1,2},{1,0}))</f>
        <v xml:space="preserve"> </v>
      </c>
      <c r="U25" s="4">
        <v>82</v>
      </c>
      <c r="V25" s="55" t="str">
        <f>IF(ISBLANK(K25)," ",LOOKUP(K25,{1,2},{1,0}))</f>
        <v xml:space="preserve"> </v>
      </c>
      <c r="W25" s="26"/>
      <c r="X25" s="7"/>
      <c r="Y25" s="7"/>
      <c r="Z25" s="7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2:35" ht="13.5" thickBot="1" x14ac:dyDescent="0.25">
      <c r="B26" s="4">
        <v>11</v>
      </c>
      <c r="C26" s="35"/>
      <c r="D26" s="4">
        <v>29</v>
      </c>
      <c r="E26" s="35"/>
      <c r="F26" s="23">
        <v>47</v>
      </c>
      <c r="G26" s="40"/>
      <c r="H26" s="4">
        <v>65</v>
      </c>
      <c r="I26" s="39"/>
      <c r="J26" s="4">
        <v>83</v>
      </c>
      <c r="K26" s="40"/>
      <c r="L26" s="4"/>
      <c r="M26" s="4">
        <v>11</v>
      </c>
      <c r="N26" s="46" t="str">
        <f>IF(ISBLANK(C26)," ",LOOKUP(C26,{1,2,3},{1,0,0}))</f>
        <v xml:space="preserve"> </v>
      </c>
      <c r="O26" s="4">
        <v>29</v>
      </c>
      <c r="P26" s="46" t="str">
        <f>IF(ISBLANK(E26)," ",LOOKUP(E26,{1,2,3},{0,0,1}))</f>
        <v xml:space="preserve"> </v>
      </c>
      <c r="Q26" s="22">
        <v>47</v>
      </c>
      <c r="R26" s="48" t="str">
        <f>IF(ISBLANK(G26)," ",LOOKUP(G26,{1,2,3},{0,0,1}))</f>
        <v xml:space="preserve"> </v>
      </c>
      <c r="S26" s="4">
        <v>65</v>
      </c>
      <c r="T26" s="55" t="str">
        <f>IF(ISBLANK(I26)," ",LOOKUP(I26,{1,2},{1,0}))</f>
        <v xml:space="preserve"> </v>
      </c>
      <c r="U26" s="4">
        <v>83</v>
      </c>
      <c r="V26" s="48" t="str">
        <f>IF(ISBLANK(K26)," ",LOOKUP(K26,{1,2,3},{0,1,1}))</f>
        <v xml:space="preserve"> </v>
      </c>
      <c r="W26" s="26"/>
      <c r="X26" s="7"/>
      <c r="Y26" s="7"/>
      <c r="Z26" s="7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2:35" ht="13.5" thickBot="1" x14ac:dyDescent="0.25">
      <c r="B27" s="4">
        <v>12</v>
      </c>
      <c r="C27" s="36"/>
      <c r="D27" s="4">
        <v>30</v>
      </c>
      <c r="E27" s="35"/>
      <c r="F27" s="23">
        <v>48</v>
      </c>
      <c r="G27" s="41"/>
      <c r="H27" s="4">
        <v>66</v>
      </c>
      <c r="I27" s="40"/>
      <c r="J27" s="4">
        <v>84</v>
      </c>
      <c r="K27" s="37"/>
      <c r="L27" s="4"/>
      <c r="M27" s="4">
        <v>12</v>
      </c>
      <c r="N27" s="49" t="str">
        <f>IF(ISBLANK(C27)," ",LOOKUP(C27,{1,2,3},{1,0,0}))</f>
        <v xml:space="preserve"> </v>
      </c>
      <c r="O27" s="4">
        <v>30</v>
      </c>
      <c r="P27" s="46" t="str">
        <f>IF(ISBLANK(E27)," ",LOOKUP(E27,{1,2,3},{0,1,1}))</f>
        <v xml:space="preserve"> </v>
      </c>
      <c r="Q27" s="22">
        <v>48</v>
      </c>
      <c r="R27" s="51" t="str">
        <f>IF(ISBLANK(G27)," ",LOOKUP(G27,{1,2},{1,0}))</f>
        <v xml:space="preserve"> </v>
      </c>
      <c r="S27" s="4">
        <v>66</v>
      </c>
      <c r="T27" s="48" t="str">
        <f>IF(ISBLANK(I27)," ",LOOKUP(I27,{1,2},{0,1}))</f>
        <v xml:space="preserve"> </v>
      </c>
      <c r="U27" s="4">
        <v>84</v>
      </c>
      <c r="V27" s="53" t="str">
        <f>IF(ISBLANK(K27)," ",LOOKUP(K27,{1,2,3},{0,1,1}))</f>
        <v xml:space="preserve"> </v>
      </c>
      <c r="W27" s="7"/>
      <c r="X27" s="7"/>
      <c r="Y27" s="7"/>
      <c r="Z27" s="7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2:35" ht="13.5" thickBot="1" x14ac:dyDescent="0.25">
      <c r="B28" s="4">
        <v>13</v>
      </c>
      <c r="C28" s="37"/>
      <c r="D28" s="4">
        <v>31</v>
      </c>
      <c r="E28" s="36"/>
      <c r="F28" s="23">
        <v>49</v>
      </c>
      <c r="G28" s="42"/>
      <c r="H28" s="4">
        <v>67</v>
      </c>
      <c r="I28" s="42"/>
      <c r="J28" s="4">
        <v>85</v>
      </c>
      <c r="K28" s="38"/>
      <c r="L28" s="4"/>
      <c r="M28" s="4">
        <v>13</v>
      </c>
      <c r="N28" s="53" t="str">
        <f>IF(ISBLANK(C28)," ",LOOKUP(C28,{1,2},{0,1}))</f>
        <v xml:space="preserve"> </v>
      </c>
      <c r="O28" s="4">
        <v>31</v>
      </c>
      <c r="P28" s="49" t="str">
        <f>IF(ISBLANK(E28)," ",LOOKUP(E28,{1,2,3},{0,0,1}))</f>
        <v xml:space="preserve"> </v>
      </c>
      <c r="Q28" s="22">
        <v>49</v>
      </c>
      <c r="R28" s="47" t="str">
        <f>IF(ISBLANK(G28)," ",LOOKUP(G28,{1,2,3},{1,1,0}))</f>
        <v xml:space="preserve"> </v>
      </c>
      <c r="S28" s="4">
        <v>67</v>
      </c>
      <c r="T28" s="47" t="str">
        <f>IF(ISBLANK(I28)," ",LOOKUP(I28,{1,2,3},{0,1,1}))</f>
        <v xml:space="preserve"> </v>
      </c>
      <c r="U28" s="4">
        <v>85</v>
      </c>
      <c r="V28" s="54" t="str">
        <f>IF(ISBLANK(K28)," ",LOOKUP(K28,{1,2},{1,0}))</f>
        <v xml:space="preserve"> </v>
      </c>
      <c r="W28" s="7"/>
      <c r="X28" s="7"/>
      <c r="Y28" s="7"/>
      <c r="Z28" s="7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2:35" ht="13.5" thickBot="1" x14ac:dyDescent="0.25">
      <c r="B29" s="4">
        <v>14</v>
      </c>
      <c r="C29" s="38"/>
      <c r="D29" s="4">
        <v>32</v>
      </c>
      <c r="E29" s="38"/>
      <c r="F29" s="23">
        <v>50</v>
      </c>
      <c r="G29" s="35"/>
      <c r="H29" s="4">
        <v>68</v>
      </c>
      <c r="I29" s="35"/>
      <c r="J29" s="4">
        <v>86</v>
      </c>
      <c r="K29" s="45"/>
      <c r="L29" s="4"/>
      <c r="M29" s="4">
        <v>14</v>
      </c>
      <c r="N29" s="54" t="str">
        <f>IF(ISBLANK(C29)," ",LOOKUP(C29,{1,2,3},{1,1,0}))</f>
        <v xml:space="preserve"> </v>
      </c>
      <c r="O29" s="4">
        <v>32</v>
      </c>
      <c r="P29" s="54" t="str">
        <f>IF(ISBLANK(E29)," ",LOOKUP(E29,{1,2,3},{0,1,1}))</f>
        <v xml:space="preserve"> </v>
      </c>
      <c r="Q29" s="22">
        <v>50</v>
      </c>
      <c r="R29" s="46" t="str">
        <f>IF(ISBLANK(G29)," ",LOOKUP(G29,{1,2},{0,1}))</f>
        <v xml:space="preserve"> </v>
      </c>
      <c r="S29" s="4">
        <v>68</v>
      </c>
      <c r="T29" s="46" t="str">
        <f>IF(ISBLANK(I29)," ",LOOKUP(I29,{1,2,3},{0,0,1}))</f>
        <v xml:space="preserve"> </v>
      </c>
      <c r="U29" s="4">
        <v>86</v>
      </c>
      <c r="V29" s="50" t="str">
        <f>IF(ISBLANK(K29)," ",LOOKUP(K29,{1,2,3},{1,0,0}))</f>
        <v xml:space="preserve"> </v>
      </c>
      <c r="W29" s="7"/>
      <c r="X29" s="7"/>
      <c r="Y29" s="7"/>
      <c r="Z29" s="7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2:35" ht="13.5" thickBot="1" x14ac:dyDescent="0.25">
      <c r="B30" s="4">
        <v>15</v>
      </c>
      <c r="C30" s="39"/>
      <c r="D30" s="4">
        <v>33</v>
      </c>
      <c r="E30" s="40"/>
      <c r="F30" s="23">
        <v>51</v>
      </c>
      <c r="G30" s="35"/>
      <c r="H30" s="4">
        <v>69</v>
      </c>
      <c r="I30" s="35"/>
      <c r="J30" s="4">
        <v>87</v>
      </c>
      <c r="K30" s="42"/>
      <c r="L30" s="4"/>
      <c r="M30" s="4">
        <v>15</v>
      </c>
      <c r="N30" s="55" t="str">
        <f>IF(ISBLANK(C30)," ",LOOKUP(C30,{1,2},{0,1}))</f>
        <v xml:space="preserve"> </v>
      </c>
      <c r="O30" s="4">
        <v>33</v>
      </c>
      <c r="P30" s="48" t="str">
        <f>IF(ISBLANK(E30)," ",LOOKUP(E30,{1,2},{0,1}))</f>
        <v xml:space="preserve"> </v>
      </c>
      <c r="Q30" s="22">
        <v>51</v>
      </c>
      <c r="R30" s="46" t="str">
        <f>IF(ISBLANK(G30)," ",LOOKUP(G30,{1,2,3},{1,0,0}))</f>
        <v xml:space="preserve"> </v>
      </c>
      <c r="S30" s="4">
        <v>69</v>
      </c>
      <c r="T30" s="46" t="str">
        <f>IF(ISBLANK(I30)," ",LOOKUP(I30,{1,2,3},{0,0,1}))</f>
        <v xml:space="preserve"> </v>
      </c>
      <c r="U30" s="4">
        <v>87</v>
      </c>
      <c r="V30" s="47" t="str">
        <f>IF(ISBLANK(K30)," ",LOOKUP(K30,{1,2},{0,1}))</f>
        <v xml:space="preserve"> </v>
      </c>
      <c r="W30" s="7"/>
      <c r="X30" s="7"/>
      <c r="Y30" s="7"/>
      <c r="Z30" s="7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2:35" ht="13.5" thickBot="1" x14ac:dyDescent="0.25">
      <c r="B31" s="4">
        <v>16</v>
      </c>
      <c r="C31" s="39"/>
      <c r="D31" s="4">
        <v>34</v>
      </c>
      <c r="E31" s="43"/>
      <c r="F31" s="23">
        <v>52</v>
      </c>
      <c r="G31" s="36"/>
      <c r="H31" s="4">
        <v>70</v>
      </c>
      <c r="I31" s="35"/>
      <c r="J31" s="4">
        <v>88</v>
      </c>
      <c r="K31" s="40"/>
      <c r="L31" s="4"/>
      <c r="M31" s="4">
        <v>16</v>
      </c>
      <c r="N31" s="55" t="str">
        <f>IF(ISBLANK(C31)," ",LOOKUP(C31,{1,2},{1,0}))</f>
        <v xml:space="preserve"> </v>
      </c>
      <c r="O31" s="4">
        <v>34</v>
      </c>
      <c r="P31" s="52" t="str">
        <f>IF(ISBLANK(E31)," ",LOOKUP(E31,{1,2,3},{0,1,1}))</f>
        <v xml:space="preserve"> </v>
      </c>
      <c r="Q31" s="22">
        <v>52</v>
      </c>
      <c r="R31" s="49" t="str">
        <f>IF(ISBLANK(G31)," ",LOOKUP(G31,{1,2},{0,1}))</f>
        <v xml:space="preserve"> </v>
      </c>
      <c r="S31" s="4">
        <v>70</v>
      </c>
      <c r="T31" s="46" t="str">
        <f>IF(ISBLANK(I31)," ",LOOKUP(I31,{1,2,3},{1,0,0}))</f>
        <v xml:space="preserve"> </v>
      </c>
      <c r="U31" s="4">
        <v>88</v>
      </c>
      <c r="V31" s="48" t="str">
        <f>IF(ISBLANK(K31)," ",LOOKUP(K31,{1,2},{1,0}))</f>
        <v xml:space="preserve"> </v>
      </c>
      <c r="W31" s="7"/>
      <c r="X31" s="7"/>
      <c r="Y31" s="7"/>
      <c r="Z31" s="7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2:35" ht="13.5" thickBot="1" x14ac:dyDescent="0.25">
      <c r="B32" s="4">
        <v>17</v>
      </c>
      <c r="C32" s="40"/>
      <c r="D32" s="4">
        <v>35</v>
      </c>
      <c r="E32" s="40"/>
      <c r="F32" s="23">
        <v>53</v>
      </c>
      <c r="G32" s="39"/>
      <c r="H32" s="4">
        <v>71</v>
      </c>
      <c r="I32" s="35"/>
      <c r="J32" s="4">
        <v>89</v>
      </c>
      <c r="K32" s="35"/>
      <c r="L32" s="4"/>
      <c r="M32" s="4">
        <v>17</v>
      </c>
      <c r="N32" s="48" t="str">
        <f>IF(ISBLANK(C32)," ",LOOKUP(C32,{1,2},{0,1}))</f>
        <v xml:space="preserve"> </v>
      </c>
      <c r="O32" s="4">
        <v>35</v>
      </c>
      <c r="P32" s="48" t="str">
        <f>IF(ISBLANK(E32)," ",LOOKUP(E32,{1,2},{1,0}))</f>
        <v xml:space="preserve"> </v>
      </c>
      <c r="Q32" s="22">
        <v>53</v>
      </c>
      <c r="R32" s="55" t="str">
        <f>IF(ISBLANK(G32)," ",LOOKUP(G32,{1,2,3},{0,1,1}))</f>
        <v xml:space="preserve"> </v>
      </c>
      <c r="S32" s="4">
        <v>71</v>
      </c>
      <c r="T32" s="46" t="str">
        <f>IF(ISBLANK(I32)," ",LOOKUP(I32,{1,2,3},{0,0,1}))</f>
        <v xml:space="preserve"> </v>
      </c>
      <c r="U32" s="4">
        <v>89</v>
      </c>
      <c r="V32" s="46" t="str">
        <f>IF(ISBLANK(K32)," ",LOOKUP(K32,{1,2,3},{0,0,1}))</f>
        <v xml:space="preserve"> </v>
      </c>
      <c r="W32" s="7"/>
      <c r="X32" s="7"/>
      <c r="Y32" s="7"/>
      <c r="Z32" s="7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2:35" ht="13.5" thickBot="1" x14ac:dyDescent="0.25">
      <c r="B33" s="4">
        <v>18</v>
      </c>
      <c r="C33" s="41"/>
      <c r="D33" s="23">
        <v>36</v>
      </c>
      <c r="E33" s="41"/>
      <c r="F33" s="23">
        <v>54</v>
      </c>
      <c r="G33" s="39"/>
      <c r="H33" s="4">
        <v>72</v>
      </c>
      <c r="I33" s="35"/>
      <c r="J33" s="4"/>
      <c r="K33" s="4"/>
      <c r="L33" s="4"/>
      <c r="M33" s="4">
        <v>18</v>
      </c>
      <c r="N33" s="51" t="str">
        <f>IF(ISBLANK(C33)," ",LOOKUP(C33,{1,2},{1,0}))</f>
        <v xml:space="preserve"> </v>
      </c>
      <c r="O33" s="22">
        <v>36</v>
      </c>
      <c r="P33" s="51" t="str">
        <f>IF(ISBLANK(E33)," ",LOOKUP(E33,{1,2,3},{1,1,0}))</f>
        <v xml:space="preserve"> </v>
      </c>
      <c r="Q33" s="22">
        <v>54</v>
      </c>
      <c r="R33" s="55" t="str">
        <f>IF(ISBLANK(G33)," ",LOOKUP(G33,{1,2},{0,1}))</f>
        <v xml:space="preserve"> </v>
      </c>
      <c r="S33" s="4">
        <v>72</v>
      </c>
      <c r="T33" s="46" t="str">
        <f>IF(ISBLANK(I33)," ",LOOKUP(I33,{1,2},{0,1}))</f>
        <v xml:space="preserve"> </v>
      </c>
      <c r="U33" s="4"/>
      <c r="V33" s="4"/>
      <c r="W33" s="7"/>
      <c r="X33" s="7"/>
      <c r="Y33" s="7"/>
      <c r="Z33" s="7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2:35" x14ac:dyDescent="0.2">
      <c r="B34" s="7"/>
      <c r="C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2:35" x14ac:dyDescent="0.2">
      <c r="B35" s="7"/>
      <c r="C35" s="7"/>
      <c r="E35" s="7"/>
      <c r="F35" s="7"/>
      <c r="G35" s="7"/>
      <c r="H35" s="7"/>
      <c r="I35" s="7"/>
      <c r="J35" s="7"/>
      <c r="K35" s="7"/>
      <c r="L35" s="7"/>
      <c r="M35" s="7"/>
      <c r="P35" s="7"/>
      <c r="Q35" s="7"/>
      <c r="R35" s="7"/>
      <c r="S35" s="7"/>
      <c r="T35" s="7"/>
      <c r="U35" s="26"/>
      <c r="V35" s="7"/>
      <c r="W35" s="7"/>
      <c r="X35" s="7"/>
      <c r="Y35" s="7"/>
      <c r="Z35" s="7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2:35" x14ac:dyDescent="0.2">
      <c r="B36" s="7"/>
      <c r="C36" s="7"/>
      <c r="E36" s="7"/>
      <c r="F36" s="7"/>
      <c r="G36" s="7"/>
      <c r="H36" s="7"/>
      <c r="I36" s="7"/>
      <c r="J36" s="7"/>
      <c r="K36" s="7"/>
      <c r="L36" s="7"/>
      <c r="M36" s="7"/>
      <c r="P36" s="7"/>
      <c r="Q36" s="7"/>
      <c r="R36" s="7"/>
      <c r="S36" s="7"/>
      <c r="T36" s="7"/>
      <c r="U36" s="26"/>
      <c r="V36" s="7"/>
      <c r="W36" s="7"/>
      <c r="X36" s="7"/>
      <c r="Y36" s="7"/>
      <c r="Z36" s="7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2:35" x14ac:dyDescent="0.2">
      <c r="B37" s="7"/>
      <c r="C37" s="7"/>
      <c r="E37" s="7"/>
      <c r="F37" s="7"/>
      <c r="G37" s="7"/>
      <c r="H37" s="7"/>
      <c r="I37" s="7"/>
      <c r="J37" s="7"/>
      <c r="K37" s="7"/>
      <c r="L37" s="7"/>
      <c r="M37" s="7"/>
      <c r="P37" s="7"/>
      <c r="Q37" s="7"/>
      <c r="R37" s="7"/>
      <c r="S37" s="26"/>
      <c r="T37" s="7"/>
      <c r="U37" s="26"/>
      <c r="V37" s="7"/>
      <c r="W37" s="7"/>
      <c r="X37" s="7"/>
      <c r="Y37" s="7"/>
      <c r="Z37" s="7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2:35" x14ac:dyDescent="0.2"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W38" s="7"/>
      <c r="X38" s="7"/>
      <c r="Y38" s="7"/>
      <c r="Z38" s="7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13.5" thickBot="1" x14ac:dyDescent="0.25">
      <c r="B39" s="7"/>
      <c r="C39" s="7"/>
      <c r="E39" s="7"/>
      <c r="F39" s="7"/>
      <c r="G39" s="7"/>
      <c r="H39" s="7"/>
      <c r="I39" s="7"/>
      <c r="J39" s="7"/>
      <c r="K39" s="7"/>
      <c r="L39" s="7"/>
      <c r="M39" s="7"/>
      <c r="N39" s="4" t="s">
        <v>14</v>
      </c>
      <c r="O39" s="17"/>
      <c r="P39" s="17"/>
      <c r="W39" s="20"/>
      <c r="X39" s="20"/>
    </row>
    <row r="40" spans="2:35" ht="13.5" thickBot="1" x14ac:dyDescent="0.25">
      <c r="B40" s="7"/>
      <c r="C40" s="7"/>
      <c r="E40" s="7"/>
      <c r="F40" s="7"/>
      <c r="G40" s="7"/>
      <c r="H40" s="7"/>
      <c r="I40" s="7"/>
      <c r="J40" s="7"/>
      <c r="K40" s="7"/>
      <c r="L40" s="7"/>
      <c r="M40" s="7"/>
      <c r="N40" s="31" t="s">
        <v>3</v>
      </c>
      <c r="O40" s="32" t="s">
        <v>4</v>
      </c>
      <c r="P40" s="17"/>
      <c r="W40" s="20"/>
      <c r="X40" s="20"/>
    </row>
    <row r="41" spans="2:35" ht="14.25" thickTop="1" thickBot="1" x14ac:dyDescent="0.25">
      <c r="B41" s="7"/>
      <c r="C41" s="7"/>
      <c r="E41" s="7"/>
      <c r="F41" s="7"/>
      <c r="G41" s="7"/>
      <c r="H41" s="7"/>
      <c r="I41" s="7"/>
      <c r="J41" s="7"/>
      <c r="K41" s="7"/>
      <c r="L41" s="7"/>
      <c r="M41" s="7"/>
      <c r="N41" s="14" t="s">
        <v>20</v>
      </c>
      <c r="O41" s="27">
        <f>SUM(N16:N18,N25:N27,P16:P19,P26:P28,R17:R18,R20:R21,R29:R30,R31,T17,T21:T22,T29:T33,V16,V21:V23,V29,V32)</f>
        <v>0</v>
      </c>
      <c r="P41" s="17"/>
      <c r="W41" s="20"/>
      <c r="X41" s="20"/>
    </row>
    <row r="42" spans="2:35" ht="13.5" thickBot="1" x14ac:dyDescent="0.25">
      <c r="B42" s="7"/>
      <c r="C42" s="7"/>
      <c r="E42" s="7"/>
      <c r="F42" s="7"/>
      <c r="G42" s="7"/>
      <c r="H42" s="7"/>
      <c r="I42" s="7"/>
      <c r="J42" s="7"/>
      <c r="K42" s="7"/>
      <c r="L42" s="7"/>
      <c r="M42" s="7"/>
      <c r="N42" s="15" t="s">
        <v>21</v>
      </c>
      <c r="O42" s="28">
        <f>SUM(N19:N20,N28:N29,P20:P21,P25,P29,R22,R24,T23:T24,V27:V28)</f>
        <v>0</v>
      </c>
      <c r="P42" s="17"/>
      <c r="W42" s="20"/>
      <c r="X42" s="20"/>
    </row>
    <row r="43" spans="2:35" ht="13.5" thickBot="1" x14ac:dyDescent="0.25">
      <c r="B43" s="7"/>
      <c r="C43" s="7"/>
      <c r="E43" s="7"/>
      <c r="F43" s="7"/>
      <c r="G43" s="7"/>
      <c r="H43" s="7"/>
      <c r="I43" s="7"/>
      <c r="J43" s="7"/>
      <c r="K43" s="7"/>
      <c r="L43" s="7"/>
      <c r="M43" s="7"/>
      <c r="N43" s="16" t="s">
        <v>22</v>
      </c>
      <c r="O43" s="29">
        <f>SUM(N23:N24,N33,P24,P31,P33,R16,R19,R27:R28,T18:T19,T20,V20,T28,V18,V24,V30)</f>
        <v>0</v>
      </c>
      <c r="P43" s="17"/>
      <c r="W43" s="20"/>
      <c r="X43" s="20"/>
    </row>
    <row r="44" spans="2:35" ht="13.5" thickBot="1" x14ac:dyDescent="0.25">
      <c r="B44" s="7"/>
      <c r="C44" s="7"/>
      <c r="E44" s="7"/>
      <c r="F44" s="7"/>
      <c r="G44" s="7"/>
      <c r="H44" s="7"/>
      <c r="I44" s="7"/>
      <c r="J44" s="7"/>
      <c r="K44" s="7"/>
      <c r="L44" s="7"/>
      <c r="M44" s="7"/>
      <c r="N44" s="33" t="s">
        <v>23</v>
      </c>
      <c r="O44" s="30">
        <f>SUM(N21:N22,N30:N32,P22:P23,P30,P32,R23,R25:R26,R32:R33,T16,T25:T27,V17,V19,V25:V26,V31)</f>
        <v>0</v>
      </c>
      <c r="P44" s="17"/>
      <c r="W44" s="20"/>
      <c r="X44" s="20"/>
    </row>
    <row r="45" spans="2:35" x14ac:dyDescent="0.2">
      <c r="B45" s="7"/>
      <c r="C45" s="7"/>
      <c r="E45" s="7"/>
      <c r="F45" s="7"/>
      <c r="G45" s="7"/>
      <c r="H45" s="7"/>
      <c r="I45" s="7"/>
      <c r="J45" s="7"/>
      <c r="K45" s="7"/>
      <c r="L45" s="7"/>
      <c r="M45" s="7"/>
      <c r="N45" s="19"/>
      <c r="O45" s="17"/>
      <c r="P45" s="17"/>
      <c r="W45" s="20"/>
      <c r="X45" s="20"/>
    </row>
    <row r="46" spans="2:35" x14ac:dyDescent="0.2">
      <c r="B46" s="7"/>
      <c r="C46" s="7"/>
      <c r="E46" s="7"/>
      <c r="F46" s="7"/>
      <c r="G46" s="7"/>
      <c r="H46" s="7"/>
      <c r="I46" s="7"/>
      <c r="J46" s="7"/>
      <c r="K46" s="7"/>
      <c r="L46" s="7"/>
      <c r="M46" s="7"/>
      <c r="N46" s="4"/>
      <c r="O46" s="17"/>
      <c r="P46" s="17"/>
      <c r="W46" s="20"/>
      <c r="X46" s="20"/>
    </row>
    <row r="47" spans="2:35" x14ac:dyDescent="0.2">
      <c r="B47" s="7"/>
      <c r="C47" s="7"/>
      <c r="E47" s="7"/>
      <c r="F47" s="7"/>
      <c r="G47" s="7"/>
      <c r="H47" s="7"/>
      <c r="I47" s="7"/>
      <c r="J47" s="7"/>
      <c r="K47" s="7"/>
      <c r="L47" s="7"/>
      <c r="M47" s="7"/>
      <c r="N47" s="4"/>
      <c r="O47" s="17"/>
      <c r="P47" s="17"/>
      <c r="W47" s="20"/>
      <c r="X47" s="20"/>
    </row>
    <row r="48" spans="2:35" x14ac:dyDescent="0.2">
      <c r="B48" s="7"/>
      <c r="C48" s="7"/>
      <c r="E48" s="7"/>
      <c r="F48" s="7"/>
      <c r="H48" s="7"/>
      <c r="I48" s="7"/>
      <c r="J48" s="7"/>
      <c r="K48" s="7"/>
      <c r="L48" s="7"/>
      <c r="M48" s="7"/>
      <c r="N48" s="4"/>
      <c r="O48" s="17"/>
      <c r="P48" s="17"/>
      <c r="W48" s="20"/>
      <c r="X48" s="20"/>
    </row>
    <row r="49" spans="1:24" x14ac:dyDescent="0.2">
      <c r="B49" s="7"/>
      <c r="C49" s="7"/>
      <c r="E49" s="7"/>
      <c r="F49" s="7"/>
      <c r="H49" s="7"/>
      <c r="I49" s="7"/>
      <c r="J49" s="7"/>
      <c r="K49" s="7"/>
      <c r="L49" s="7"/>
      <c r="M49" s="7"/>
      <c r="P49" s="17"/>
      <c r="W49" s="20"/>
      <c r="X49" s="20"/>
    </row>
    <row r="50" spans="1:24" x14ac:dyDescent="0.2">
      <c r="B50" s="7"/>
      <c r="C50" s="7"/>
      <c r="E50" s="7"/>
      <c r="F50" s="7"/>
      <c r="H50" s="7"/>
      <c r="I50" s="7"/>
      <c r="J50" s="7"/>
      <c r="K50" s="7"/>
      <c r="L50" s="7"/>
      <c r="M50" s="7"/>
      <c r="N50" s="18"/>
      <c r="O50" s="1"/>
      <c r="P50" s="17"/>
      <c r="W50" s="20"/>
      <c r="X50" s="20"/>
    </row>
    <row r="51" spans="1:24" x14ac:dyDescent="0.2">
      <c r="D51" s="24"/>
      <c r="F51" s="7"/>
      <c r="H51" s="7"/>
      <c r="L51" s="7"/>
      <c r="M51" s="7"/>
      <c r="N51" s="4"/>
      <c r="O51" s="18"/>
      <c r="P51" s="17"/>
      <c r="W51" s="20"/>
      <c r="X51" s="20"/>
    </row>
    <row r="52" spans="1:24" x14ac:dyDescent="0.2">
      <c r="D52" s="26"/>
      <c r="F52" s="7"/>
      <c r="H52" s="7"/>
      <c r="L52" s="7"/>
      <c r="M52" s="25"/>
      <c r="P52" s="17"/>
      <c r="W52" s="20"/>
      <c r="X52" s="20"/>
    </row>
    <row r="53" spans="1:24" x14ac:dyDescent="0.2">
      <c r="D53" s="26"/>
      <c r="F53" s="7"/>
      <c r="H53" s="7"/>
      <c r="M53" s="25"/>
      <c r="O53" s="4">
        <f>SUM(N16:N33,P16:P33,R16:R33,T16:T33,V16:V32)</f>
        <v>0</v>
      </c>
      <c r="P53" s="20" t="s">
        <v>6</v>
      </c>
      <c r="Q53" s="17">
        <f>SUM(O41:O44)</f>
        <v>0</v>
      </c>
      <c r="W53" s="20"/>
      <c r="X53" s="20"/>
    </row>
    <row r="54" spans="1:24" x14ac:dyDescent="0.2">
      <c r="D54" s="26"/>
      <c r="F54" s="7"/>
      <c r="H54" s="7"/>
      <c r="M54" s="25"/>
      <c r="P54" s="1"/>
      <c r="W54" s="20"/>
      <c r="X54" s="20"/>
    </row>
    <row r="55" spans="1:24" x14ac:dyDescent="0.2">
      <c r="D55" s="26"/>
      <c r="F55" s="7"/>
      <c r="H55" s="7"/>
      <c r="M55" s="4"/>
      <c r="W55" s="20"/>
      <c r="X55" s="4"/>
    </row>
    <row r="56" spans="1:24" x14ac:dyDescent="0.2">
      <c r="D56" s="26"/>
      <c r="F56" s="7"/>
      <c r="H56" s="7"/>
      <c r="M56" s="4"/>
      <c r="W56" s="4"/>
    </row>
    <row r="57" spans="1:24" x14ac:dyDescent="0.2">
      <c r="D57" s="26"/>
      <c r="F57" s="7"/>
      <c r="H57" s="7"/>
      <c r="M57" s="4"/>
      <c r="W57" s="4"/>
    </row>
    <row r="58" spans="1:24" x14ac:dyDescent="0.2">
      <c r="D58" s="7"/>
      <c r="F58" s="7"/>
      <c r="H58" s="7"/>
      <c r="M58" s="4"/>
      <c r="W58" s="4"/>
    </row>
    <row r="59" spans="1:24" x14ac:dyDescent="0.2">
      <c r="D59" s="7"/>
      <c r="F59" s="7"/>
      <c r="H59" s="7"/>
      <c r="M59" s="4"/>
      <c r="W59" s="4"/>
    </row>
    <row r="60" spans="1:24" x14ac:dyDescent="0.2">
      <c r="D60" s="7"/>
      <c r="F60" s="7"/>
      <c r="H60" s="7"/>
      <c r="M60" s="4"/>
      <c r="W60" s="4"/>
    </row>
    <row r="61" spans="1:24" x14ac:dyDescent="0.2">
      <c r="D61" s="7"/>
      <c r="F61" s="7"/>
      <c r="H61" s="7"/>
      <c r="M61" s="4"/>
      <c r="W61" s="4"/>
    </row>
    <row r="62" spans="1:24" x14ac:dyDescent="0.2">
      <c r="D62" s="7"/>
      <c r="F62" s="7"/>
      <c r="H62" s="7"/>
      <c r="M62" s="4"/>
      <c r="W62" s="4"/>
    </row>
    <row r="63" spans="1:24" x14ac:dyDescent="0.2">
      <c r="D63" s="7"/>
      <c r="F63" s="7"/>
      <c r="H63" s="7"/>
      <c r="M63" s="4"/>
      <c r="W63" s="4"/>
    </row>
    <row r="64" spans="1:24" x14ac:dyDescent="0.2">
      <c r="A64" s="20"/>
      <c r="M64" s="4"/>
      <c r="W64" s="4"/>
    </row>
    <row r="65" spans="1:23" x14ac:dyDescent="0.2">
      <c r="A65" s="20"/>
      <c r="M65" s="4"/>
      <c r="W65" s="4"/>
    </row>
    <row r="66" spans="1:23" x14ac:dyDescent="0.2">
      <c r="A66" s="20"/>
      <c r="M66" s="4"/>
      <c r="W66" s="4"/>
    </row>
    <row r="67" spans="1:23" hidden="1" x14ac:dyDescent="0.2">
      <c r="M67" s="4"/>
    </row>
    <row r="68" spans="1:23" hidden="1" x14ac:dyDescent="0.2">
      <c r="M68" s="4"/>
    </row>
    <row r="69" spans="1:23" hidden="1" x14ac:dyDescent="0.2">
      <c r="M69" s="4" t="s">
        <v>5</v>
      </c>
    </row>
    <row r="70" spans="1:23" hidden="1" x14ac:dyDescent="0.2"/>
    <row r="71" spans="1:23" hidden="1" x14ac:dyDescent="0.2"/>
    <row r="72" spans="1:23" hidden="1" x14ac:dyDescent="0.2"/>
    <row r="73" spans="1:23" hidden="1" x14ac:dyDescent="0.2"/>
    <row r="74" spans="1:23" hidden="1" x14ac:dyDescent="0.2"/>
    <row r="75" spans="1:23" hidden="1" x14ac:dyDescent="0.2"/>
    <row r="76" spans="1:23" hidden="1" x14ac:dyDescent="0.2"/>
    <row r="77" spans="1:23" hidden="1" x14ac:dyDescent="0.2"/>
    <row r="78" spans="1:23" hidden="1" x14ac:dyDescent="0.2"/>
    <row r="79" spans="1:23" hidden="1" x14ac:dyDescent="0.2"/>
    <row r="80" spans="1:2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</sheetData>
  <sheetProtection password="CD54" sheet="1" objects="1" scenarios="1"/>
  <mergeCells count="13">
    <mergeCell ref="D5:F5"/>
    <mergeCell ref="D6:F6"/>
    <mergeCell ref="D7:F7"/>
    <mergeCell ref="D8:F8"/>
    <mergeCell ref="U1:V1"/>
    <mergeCell ref="H1:J1"/>
    <mergeCell ref="P8:R8"/>
    <mergeCell ref="P7:R7"/>
    <mergeCell ref="P6:R6"/>
    <mergeCell ref="P5:R5"/>
    <mergeCell ref="R1:T1"/>
    <mergeCell ref="I2:J2"/>
    <mergeCell ref="U2:V2"/>
  </mergeCells>
  <phoneticPr fontId="0" type="noConversion"/>
  <dataValidations disablePrompts="1" count="3">
    <dataValidation allowBlank="1" showInputMessage="1" showErrorMessage="1" errorTitle="Ongeldige invoer" error="De ingevoerde waarde dient 1, 2 of 3 te zijn." sqref="I34 E33:E50 G34:G45 E16 E18:E20 E24 E26:E29 E31 G17:G18 G20:G23 G25:G26 G28 G30 G32 I17:I20 I22:I23 I28:I32 K16 K18 K20 K22:K24 K26:K27 K29 K32 T37 X27:X28 X33:X37 Z21 Z23 X22:X25 Z25 Z27:Z29 Z31:Z32 Z34 Z37 V36 T35"/>
    <dataValidation type="whole" allowBlank="1" showInputMessage="1" showErrorMessage="1" errorTitle="Ongeldige invoer" error="De ingevoerde waarde dient 1, 2 of 3 te zijn." sqref="C19:C20 C23:C27 C29 C34:C50">
      <formula1>1</formula1>
      <formula2>3</formula2>
    </dataValidation>
    <dataValidation type="whole" allowBlank="1" showInputMessage="1" showErrorMessage="1" errorTitle="Ongeldige invoer" error="Let op! De ingevoerde waarde mag uitsluitend 1 of 2 zijn!" sqref="C16:C18 C21:C22 C28 C30:C33 E17 E21:E23 E25 E30 E32 G16 G19 G24 G27 G29 G31 G33 I16 I21 I24:I27 I33 K17 K19 K21 K25 K28 K30:K31 V35 V37 R35:R37 X21 X26 X29:X32 X38 Z22 T36 Z24 Z26 Z30 Z33 Z35:Z36">
      <formula1>1</formula1>
      <formula2>2</formula2>
    </dataValidation>
  </dataValidations>
  <hyperlinks>
    <hyperlink ref="H1:J1" r:id="rId1" display="www.nahadvies.nl"/>
    <hyperlink ref="U1:V1" r:id="rId2" display="www.nahadvies.nl"/>
    <hyperlink ref="I2:J2" r:id="rId3" display="Powered by Pluryn"/>
    <hyperlink ref="U2:V2" r:id="rId4" display="http://www.pluryn.nl/"/>
  </hyperlinks>
  <pageMargins left="0.70866141732283472" right="0.70866141732283472" top="0.74803149606299213" bottom="0.74803149606299213" header="0.31496062992125984" footer="0.31496062992125984"/>
  <pageSetup paperSize="9" scale="82" orientation="portrait" r:id="rId5"/>
  <headerFooter>
    <oddHeader>&amp;CPMT-K-2 Scorehulp versie 1.2 - Rémy Antonides</oddHeader>
    <oddFooter xml:space="preserve">&amp;CVragen, opmerkingen, suggesties of correcties zijn welkom via info@nahadvies.nl </oddFooter>
  </headerFooter>
  <colBreaks count="1" manualBreakCount="1">
    <brk id="12" max="1048575" man="1"/>
  </colBreaks>
  <ignoredErrors>
    <ignoredError sqref="N16:V33 P6:R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Rémy</dc:creator>
  <cp:lastModifiedBy>Boef</cp:lastModifiedBy>
  <cp:lastPrinted>2015-01-05T13:29:59Z</cp:lastPrinted>
  <dcterms:created xsi:type="dcterms:W3CDTF">2011-09-29T09:41:27Z</dcterms:created>
  <dcterms:modified xsi:type="dcterms:W3CDTF">2015-01-31T21:10:46Z</dcterms:modified>
</cp:coreProperties>
</file>