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315" windowHeight="95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<sst xmlns="http://schemas.openxmlformats.org/spreadsheetml/2006/main" count="220" uniqueCount="79">
  <si>
    <t>www.nahadvies.nl</t>
  </si>
  <si>
    <t>Bedoeld voor het scoren van een ingevulde</t>
  </si>
  <si>
    <t>Powered by Pluryn</t>
  </si>
  <si>
    <t>Naam onderzochte:</t>
  </si>
  <si>
    <t>Geboortedatum:</t>
  </si>
  <si>
    <t>Datum invulling:</t>
  </si>
  <si>
    <t>Vragenlijst Sociale Relaties</t>
  </si>
  <si>
    <t>Scorehulp Vragenlijst Sociale Relaties</t>
  </si>
  <si>
    <t>Vragenlijst voor de inschatting van de morele ontwikkeling</t>
  </si>
  <si>
    <t>Man of vrouw:</t>
  </si>
  <si>
    <t>1. Denk eens terug aan een keer dat je iets hebt beloofd aan een vriend(in) van je.</t>
  </si>
  <si>
    <t>I.</t>
  </si>
  <si>
    <t>Belangrijk</t>
  </si>
  <si>
    <t>Niet belangrijk</t>
  </si>
  <si>
    <t>II.</t>
  </si>
  <si>
    <t>A.</t>
  </si>
  <si>
    <t>B.</t>
  </si>
  <si>
    <t>C.</t>
  </si>
  <si>
    <t>D.</t>
  </si>
  <si>
    <t>Ja</t>
  </si>
  <si>
    <t>Nee</t>
  </si>
  <si>
    <t>Niet zeker</t>
  </si>
  <si>
    <t>III.</t>
  </si>
  <si>
    <t>=</t>
  </si>
  <si>
    <t xml:space="preserve">Voer als volgt in: </t>
  </si>
  <si>
    <t xml:space="preserve">Heel belangrijk </t>
  </si>
  <si>
    <t>A=1</t>
  </si>
  <si>
    <t>B=2</t>
  </si>
  <si>
    <t>C=3</t>
  </si>
  <si>
    <t>D=4</t>
  </si>
  <si>
    <t>2. En als het om een belofte gaat aan iemand die je nauwelijks kent?</t>
  </si>
  <si>
    <t>3. Hoe denk je over het nakomen van een belofte aan een kind?</t>
  </si>
  <si>
    <t>Schoolniveau en -jaar:</t>
  </si>
  <si>
    <t>4. Hoe denk je over de waarheid vertellen?</t>
  </si>
  <si>
    <t>6. Stel dat een vriend(in) van je hulp nodig heeft en zelfs zou kunnen sterven, en jij bent de</t>
  </si>
  <si>
    <t>enige persoon die hem of haar zou kunnen redden.</t>
  </si>
  <si>
    <t>7. En als een onbekende jouw hulp heel erg nodig heeft?</t>
  </si>
  <si>
    <t>8. Mensen mogen geen dingen wegnemen die van andere mensen zijn.</t>
  </si>
  <si>
    <t>9. Mensen moeten zich aan de wet houden</t>
  </si>
  <si>
    <t>10. Wat moet een rechter doen met iemand die de wet overtreedt?</t>
  </si>
  <si>
    <t>5.  Denk eens terug aan een keer dat jij je vader of moeder hebt geholpen.</t>
  </si>
  <si>
    <t>Score closest stage</t>
  </si>
  <si>
    <t>(gem.) score close stage</t>
  </si>
  <si>
    <t>Morele waarde score</t>
  </si>
  <si>
    <t>Gem. score close stage</t>
  </si>
  <si>
    <t>A:</t>
  </si>
  <si>
    <t>B:</t>
  </si>
  <si>
    <t>C:</t>
  </si>
  <si>
    <t>D:</t>
  </si>
  <si>
    <t>#:</t>
  </si>
  <si>
    <t>SRMS (Sociomoral Reflection Measure score):</t>
  </si>
  <si>
    <t>Gem. score closest stage:</t>
  </si>
  <si>
    <t>Moral value score:</t>
  </si>
  <si>
    <t>SRMS</t>
  </si>
  <si>
    <t>&lt;2,25</t>
  </si>
  <si>
    <t>Overgangsfase</t>
  </si>
  <si>
    <t>&gt;2,75</t>
  </si>
  <si>
    <t>Conventioneel stadium, rijp</t>
  </si>
  <si>
    <t>Preconventioneel stadium, oppervlakkig</t>
  </si>
  <si>
    <t>&gt;3,40</t>
  </si>
  <si>
    <t>Uitzonderlijk</t>
  </si>
  <si>
    <t>&lt;10</t>
  </si>
  <si>
    <t>Alarmerend</t>
  </si>
  <si>
    <t>10 - 15</t>
  </si>
  <si>
    <t>Reden tot zorg</t>
  </si>
  <si>
    <t>≥16</t>
  </si>
  <si>
    <t>Normaal</t>
  </si>
  <si>
    <t>2,25 -2,75</t>
  </si>
  <si>
    <t>Eigendom en wet</t>
  </si>
  <si>
    <t>Juridische gerechtigheid</t>
  </si>
  <si>
    <t>Waardegebieden</t>
  </si>
  <si>
    <t>(recht op) Leven</t>
  </si>
  <si>
    <t>Helpen of steun</t>
  </si>
  <si>
    <t>Erewoord en waarheid</t>
  </si>
  <si>
    <t>Totaal</t>
  </si>
  <si>
    <t>Gem. score close stage:</t>
  </si>
  <si>
    <t>Interpretatie gevonden waardes</t>
  </si>
  <si>
    <t>&gt;3,25</t>
  </si>
  <si>
    <t>Stadium 4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</si>
</sst>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413]d/mmm/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Verdana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6"/>
      <color indexed="8"/>
      <name val="Calibri"/>
      <family val="2"/>
    </font>
    <font>
      <u val="single"/>
      <sz val="10"/>
      <color indexed="36"/>
      <name val="Verdana"/>
      <family val="2"/>
    </font>
    <font>
      <sz val="11"/>
      <color indexed="13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Verdana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rgb="FF7030A0"/>
      <name val="Verdana"/>
      <family val="2"/>
    </font>
    <font>
      <sz val="11"/>
      <color rgb="FFFFFF00"/>
      <name val="Calibri"/>
      <family val="2"/>
    </font>
    <font>
      <sz val="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horizontal="right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3" borderId="0" xfId="0" applyFill="1" applyBorder="1" applyAlignment="1" applyProtection="1">
      <alignment horizontal="right"/>
      <protection hidden="1"/>
    </xf>
    <xf numFmtId="0" fontId="29" fillId="33" borderId="0" xfId="44" applyFill="1" applyAlignment="1" applyProtection="1">
      <alignment horizontal="right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37" fillId="33" borderId="0" xfId="0" applyFont="1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center"/>
      <protection locked="0"/>
    </xf>
    <xf numFmtId="0" fontId="29" fillId="33" borderId="0" xfId="44" applyFill="1" applyBorder="1" applyAlignment="1" applyProtection="1">
      <alignment horizontal="right"/>
      <protection hidden="1"/>
    </xf>
    <xf numFmtId="0" fontId="0" fillId="34" borderId="0" xfId="0" applyFill="1" applyBorder="1" applyAlignment="1" applyProtection="1">
      <alignment/>
      <protection hidden="1"/>
    </xf>
    <xf numFmtId="0" fontId="37" fillId="34" borderId="0" xfId="0" applyFont="1" applyFill="1" applyBorder="1" applyAlignment="1" applyProtection="1">
      <alignment/>
      <protection hidden="1"/>
    </xf>
    <xf numFmtId="0" fontId="37" fillId="34" borderId="0" xfId="0" applyFont="1" applyFill="1" applyBorder="1" applyAlignment="1" applyProtection="1">
      <alignment/>
      <protection hidden="1"/>
    </xf>
    <xf numFmtId="0" fontId="37" fillId="34" borderId="0" xfId="0" applyFont="1" applyFill="1" applyBorder="1" applyAlignment="1" applyProtection="1">
      <alignment horizontal="left"/>
      <protection hidden="1"/>
    </xf>
    <xf numFmtId="0" fontId="37" fillId="34" borderId="0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left"/>
      <protection hidden="1"/>
    </xf>
    <xf numFmtId="0" fontId="0" fillId="34" borderId="0" xfId="0" applyFill="1" applyBorder="1" applyAlignment="1" applyProtection="1">
      <alignment horizontal="right"/>
      <protection hidden="1"/>
    </xf>
    <xf numFmtId="0" fontId="0" fillId="35" borderId="0" xfId="0" applyFill="1" applyAlignment="1" applyProtection="1">
      <alignment horizontal="left"/>
      <protection hidden="1"/>
    </xf>
    <xf numFmtId="0" fontId="0" fillId="35" borderId="0" xfId="0" applyFill="1" applyAlignment="1" applyProtection="1">
      <alignment horizontal="center" vertical="center"/>
      <protection hidden="1"/>
    </xf>
    <xf numFmtId="0" fontId="0" fillId="35" borderId="0" xfId="0" applyFill="1" applyAlignment="1" applyProtection="1">
      <alignment horizontal="center"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 horizontal="center"/>
      <protection hidden="1"/>
    </xf>
    <xf numFmtId="0" fontId="0" fillId="35" borderId="0" xfId="0" applyFill="1" applyBorder="1" applyAlignment="1" applyProtection="1">
      <alignment horizontal="left"/>
      <protection hidden="1"/>
    </xf>
    <xf numFmtId="0" fontId="0" fillId="34" borderId="0" xfId="0" applyFill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0" fillId="34" borderId="10" xfId="0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 horizontal="left"/>
      <protection hidden="1"/>
    </xf>
    <xf numFmtId="2" fontId="0" fillId="34" borderId="10" xfId="0" applyNumberFormat="1" applyFill="1" applyBorder="1" applyAlignment="1" applyProtection="1">
      <alignment horizontal="center"/>
      <protection hidden="1"/>
    </xf>
    <xf numFmtId="1" fontId="0" fillId="34" borderId="10" xfId="0" applyNumberFormat="1" applyFill="1" applyBorder="1" applyAlignment="1" applyProtection="1">
      <alignment horizontal="center"/>
      <protection hidden="1"/>
    </xf>
    <xf numFmtId="0" fontId="37" fillId="34" borderId="0" xfId="0" applyFont="1" applyFill="1" applyAlignment="1" applyProtection="1">
      <alignment/>
      <protection hidden="1"/>
    </xf>
    <xf numFmtId="0" fontId="37" fillId="34" borderId="11" xfId="0" applyFont="1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/>
      <protection hidden="1"/>
    </xf>
    <xf numFmtId="0" fontId="0" fillId="34" borderId="13" xfId="0" applyFill="1" applyBorder="1" applyAlignment="1" applyProtection="1">
      <alignment/>
      <protection hidden="1"/>
    </xf>
    <xf numFmtId="0" fontId="0" fillId="34" borderId="14" xfId="0" applyFill="1" applyBorder="1" applyAlignment="1" applyProtection="1">
      <alignment/>
      <protection hidden="1"/>
    </xf>
    <xf numFmtId="0" fontId="0" fillId="34" borderId="15" xfId="0" applyFill="1" applyBorder="1" applyAlignment="1" applyProtection="1">
      <alignment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17" xfId="0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37" fillId="34" borderId="0" xfId="0" applyNumberFormat="1" applyFont="1" applyFill="1" applyAlignment="1" applyProtection="1">
      <alignment horizontal="center" vertical="center"/>
      <protection hidden="1"/>
    </xf>
    <xf numFmtId="2" fontId="37" fillId="34" borderId="0" xfId="0" applyNumberFormat="1" applyFont="1" applyFill="1" applyBorder="1" applyAlignment="1" applyProtection="1">
      <alignment horizontal="center" vertical="center"/>
      <protection hidden="1"/>
    </xf>
    <xf numFmtId="0" fontId="37" fillId="34" borderId="11" xfId="0" applyFont="1" applyFill="1" applyBorder="1" applyAlignment="1" applyProtection="1">
      <alignment horizontal="center" vertical="center"/>
      <protection hidden="1"/>
    </xf>
    <xf numFmtId="2" fontId="37" fillId="34" borderId="17" xfId="0" applyNumberFormat="1" applyFont="1" applyFill="1" applyBorder="1" applyAlignment="1" applyProtection="1">
      <alignment horizontal="center" vertical="center"/>
      <protection hidden="1"/>
    </xf>
    <xf numFmtId="2" fontId="0" fillId="34" borderId="0" xfId="0" applyNumberFormat="1" applyFill="1" applyBorder="1" applyAlignment="1" applyProtection="1">
      <alignment horizontal="center" vertical="center"/>
      <protection hidden="1"/>
    </xf>
    <xf numFmtId="2" fontId="0" fillId="0" borderId="0" xfId="0" applyNumberFormat="1" applyBorder="1" applyAlignment="1">
      <alignment horizontal="center" vertical="center"/>
    </xf>
    <xf numFmtId="0" fontId="0" fillId="34" borderId="0" xfId="0" applyFill="1" applyBorder="1" applyAlignment="1">
      <alignment horizontal="right"/>
    </xf>
    <xf numFmtId="1" fontId="37" fillId="34" borderId="0" xfId="0" applyNumberFormat="1" applyFont="1" applyFill="1" applyAlignment="1" applyProtection="1">
      <alignment horizontal="center" vertical="center"/>
      <protection hidden="1"/>
    </xf>
    <xf numFmtId="0" fontId="0" fillId="34" borderId="17" xfId="0" applyFont="1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34" borderId="12" xfId="0" applyFill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34" borderId="17" xfId="0" applyFill="1" applyBorder="1" applyAlignment="1" applyProtection="1">
      <alignment horizontal="center"/>
      <protection hidden="1"/>
    </xf>
    <xf numFmtId="0" fontId="29" fillId="33" borderId="0" xfId="44" applyFill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0" fillId="34" borderId="19" xfId="0" applyFill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49" fontId="0" fillId="34" borderId="0" xfId="0" applyNumberFormat="1" applyFill="1" applyBorder="1" applyAlignment="1" applyProtection="1">
      <alignment horizontal="center"/>
      <protection hidden="1"/>
    </xf>
    <xf numFmtId="0" fontId="0" fillId="34" borderId="19" xfId="0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hidden="1"/>
    </xf>
    <xf numFmtId="0" fontId="0" fillId="34" borderId="21" xfId="0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41" fillId="33" borderId="0" xfId="44" applyFont="1" applyFill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41" fillId="33" borderId="0" xfId="44" applyFont="1" applyFill="1" applyAlignment="1" applyProtection="1">
      <alignment horizontal="right"/>
      <protection hidden="1"/>
    </xf>
    <xf numFmtId="0" fontId="0" fillId="35" borderId="0" xfId="0" applyFill="1" applyAlignment="1" applyProtection="1">
      <alignment/>
      <protection hidden="1"/>
    </xf>
    <xf numFmtId="0" fontId="42" fillId="35" borderId="0" xfId="0" applyFont="1" applyFill="1" applyAlignment="1" applyProtection="1">
      <alignment/>
      <protection hidden="1"/>
    </xf>
    <xf numFmtId="0" fontId="43" fillId="34" borderId="0" xfId="0" applyFont="1" applyFill="1" applyBorder="1" applyAlignment="1" applyProtection="1">
      <alignment horizontal="center" vertical="center" wrapText="1"/>
      <protection hidden="1"/>
    </xf>
    <xf numFmtId="0" fontId="43" fillId="0" borderId="15" xfId="0" applyFont="1" applyBorder="1" applyAlignment="1">
      <alignment horizontal="center" vertical="center" wrapText="1"/>
    </xf>
    <xf numFmtId="0" fontId="0" fillId="34" borderId="22" xfId="0" applyFill="1" applyBorder="1" applyAlignment="1" applyProtection="1">
      <alignment horizontal="center" vertical="center"/>
      <protection hidden="1"/>
    </xf>
    <xf numFmtId="0" fontId="0" fillId="0" borderId="22" xfId="0" applyBorder="1" applyAlignment="1">
      <alignment horizontal="center" vertical="center"/>
    </xf>
    <xf numFmtId="2" fontId="0" fillId="34" borderId="0" xfId="0" applyNumberFormat="1" applyFill="1" applyBorder="1" applyAlignment="1" applyProtection="1">
      <alignment horizontal="center" vertical="center"/>
      <protection hidden="1"/>
    </xf>
    <xf numFmtId="2" fontId="0" fillId="0" borderId="0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9" xfId="0" applyBorder="1" applyAlignment="1" applyProtection="1">
      <alignment/>
      <protection locked="0"/>
    </xf>
    <xf numFmtId="0" fontId="43" fillId="0" borderId="0" xfId="0" applyFont="1" applyBorder="1" applyAlignment="1">
      <alignment horizontal="center" vertical="center" wrapText="1"/>
    </xf>
    <xf numFmtId="2" fontId="0" fillId="34" borderId="17" xfId="0" applyNumberFormat="1" applyFill="1" applyBorder="1" applyAlignment="1" applyProtection="1">
      <alignment horizontal="center" vertical="center"/>
      <protection hidden="1"/>
    </xf>
    <xf numFmtId="2" fontId="0" fillId="0" borderId="17" xfId="0" applyNumberFormat="1" applyBorder="1" applyAlignment="1">
      <alignment horizontal="center" vertical="center"/>
    </xf>
    <xf numFmtId="0" fontId="0" fillId="34" borderId="17" xfId="0" applyFill="1" applyBorder="1" applyAlignment="1" applyProtection="1">
      <alignment/>
      <protection hidden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7" fillId="34" borderId="11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/>
    </xf>
    <xf numFmtId="0" fontId="0" fillId="34" borderId="11" xfId="0" applyFill="1" applyBorder="1" applyAlignment="1" applyProtection="1">
      <alignment horizontal="right"/>
      <protection hidden="1"/>
    </xf>
    <xf numFmtId="0" fontId="0" fillId="0" borderId="12" xfId="0" applyBorder="1" applyAlignment="1">
      <alignment horizontal="right"/>
    </xf>
    <xf numFmtId="0" fontId="0" fillId="34" borderId="16" xfId="0" applyFill="1" applyBorder="1" applyAlignment="1" applyProtection="1">
      <alignment horizontal="right"/>
      <protection hidden="1"/>
    </xf>
    <xf numFmtId="0" fontId="0" fillId="0" borderId="17" xfId="0" applyBorder="1" applyAlignment="1">
      <alignment horizontal="right"/>
    </xf>
    <xf numFmtId="0" fontId="0" fillId="34" borderId="12" xfId="0" applyFill="1" applyBorder="1" applyAlignment="1" applyProtection="1">
      <alignment/>
      <protection hidden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4" borderId="0" xfId="0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91"/>
  <sheetViews>
    <sheetView tabSelected="1" view="pageLayout" workbookViewId="0" topLeftCell="A16">
      <selection activeCell="Y43" sqref="Y43:Y48"/>
    </sheetView>
  </sheetViews>
  <sheetFormatPr defaultColWidth="9.140625" defaultRowHeight="15"/>
  <cols>
    <col min="1" max="1" width="2.7109375" style="29" customWidth="1"/>
    <col min="2" max="2" width="3.00390625" style="29" customWidth="1"/>
    <col min="3" max="3" width="4.28125" style="29" customWidth="1"/>
    <col min="4" max="4" width="4.00390625" style="29" customWidth="1"/>
    <col min="5" max="5" width="5.7109375" style="29" customWidth="1"/>
    <col min="6" max="6" width="4.00390625" style="29" customWidth="1"/>
    <col min="7" max="7" width="5.57421875" style="29" customWidth="1"/>
    <col min="8" max="8" width="5.00390625" style="29" customWidth="1"/>
    <col min="9" max="9" width="4.7109375" style="29" customWidth="1"/>
    <col min="10" max="10" width="5.00390625" style="29" customWidth="1"/>
    <col min="11" max="11" width="5.57421875" style="29" customWidth="1"/>
    <col min="12" max="21" width="3.421875" style="29" customWidth="1"/>
    <col min="22" max="22" width="3.421875" style="8" customWidth="1"/>
    <col min="23" max="44" width="4.00390625" style="8" customWidth="1"/>
    <col min="45" max="45" width="4.00390625" style="29" customWidth="1"/>
    <col min="46" max="16384" width="9.140625" style="29" customWidth="1"/>
  </cols>
  <sheetData>
    <row r="1" spans="1:38" ht="13.5" customHeight="1">
      <c r="A1" s="1" t="s">
        <v>7</v>
      </c>
      <c r="B1" s="1"/>
      <c r="C1" s="1"/>
      <c r="D1" s="1"/>
      <c r="E1" s="1"/>
      <c r="F1" s="1"/>
      <c r="G1" s="8"/>
      <c r="H1" s="8"/>
      <c r="I1" s="8"/>
      <c r="J1" s="8"/>
      <c r="K1" s="8"/>
      <c r="L1" s="7"/>
      <c r="M1" s="8"/>
      <c r="N1" s="1"/>
      <c r="O1" s="58" t="s">
        <v>0</v>
      </c>
      <c r="P1" s="59"/>
      <c r="Q1" s="59"/>
      <c r="R1" s="59"/>
      <c r="S1" s="59"/>
      <c r="T1" s="59"/>
      <c r="U1" s="8"/>
      <c r="W1" s="12" t="s">
        <v>40</v>
      </c>
      <c r="X1" s="6"/>
      <c r="Y1" s="6"/>
      <c r="Z1" s="3"/>
      <c r="AA1" s="6"/>
      <c r="AB1" s="5"/>
      <c r="AC1" s="6"/>
      <c r="AD1" s="3"/>
      <c r="AE1" s="5"/>
      <c r="AF1" s="5"/>
      <c r="AG1" s="16"/>
      <c r="AH1" s="16"/>
      <c r="AI1" s="16"/>
      <c r="AJ1" s="17"/>
      <c r="AK1" s="16"/>
      <c r="AL1" s="16"/>
    </row>
    <row r="2" spans="1:38" ht="13.5" customHeight="1">
      <c r="A2" s="1" t="s">
        <v>1</v>
      </c>
      <c r="B2" s="1"/>
      <c r="C2" s="1"/>
      <c r="D2" s="1"/>
      <c r="E2" s="10"/>
      <c r="F2" s="2"/>
      <c r="G2" s="28"/>
      <c r="H2" s="8"/>
      <c r="I2" s="8"/>
      <c r="J2" s="8"/>
      <c r="K2" s="8"/>
      <c r="L2" s="5"/>
      <c r="M2" s="5"/>
      <c r="N2" s="3"/>
      <c r="O2" s="72" t="s">
        <v>2</v>
      </c>
      <c r="P2" s="59"/>
      <c r="Q2" s="59"/>
      <c r="R2" s="59"/>
      <c r="S2" s="59"/>
      <c r="T2" s="59"/>
      <c r="U2" s="5"/>
      <c r="V2" s="5"/>
      <c r="W2" s="3" t="s">
        <v>11</v>
      </c>
      <c r="X2" s="6"/>
      <c r="Y2" s="13"/>
      <c r="Z2" s="3"/>
      <c r="AA2" s="6"/>
      <c r="AB2" s="5"/>
      <c r="AC2" s="6"/>
      <c r="AD2" s="9"/>
      <c r="AE2" s="5"/>
      <c r="AF2" s="5"/>
      <c r="AG2" s="5"/>
      <c r="AH2" s="5"/>
      <c r="AI2" s="15"/>
      <c r="AJ2" s="5"/>
      <c r="AK2" s="5"/>
      <c r="AL2" s="5"/>
    </row>
    <row r="3" spans="1:38" ht="13.5" customHeight="1">
      <c r="A3" s="1" t="s">
        <v>6</v>
      </c>
      <c r="B3" s="1"/>
      <c r="C3" s="1"/>
      <c r="D3" s="1"/>
      <c r="E3" s="10"/>
      <c r="F3" s="2"/>
      <c r="G3" s="28"/>
      <c r="H3" s="8"/>
      <c r="I3" s="8"/>
      <c r="J3" s="8"/>
      <c r="K3" s="8"/>
      <c r="L3" s="5"/>
      <c r="M3" s="5"/>
      <c r="N3" s="3"/>
      <c r="O3" s="3"/>
      <c r="P3" s="3"/>
      <c r="Q3" s="14"/>
      <c r="R3" s="9"/>
      <c r="S3" s="70"/>
      <c r="T3" s="71"/>
      <c r="U3" s="71"/>
      <c r="V3" s="5"/>
      <c r="W3" s="3" t="s">
        <v>14</v>
      </c>
      <c r="X3" s="6" t="s">
        <v>15</v>
      </c>
      <c r="Y3" s="13"/>
      <c r="Z3" s="3"/>
      <c r="AA3" s="6"/>
      <c r="AB3" s="5"/>
      <c r="AC3" s="6"/>
      <c r="AD3" s="9"/>
      <c r="AE3" s="5"/>
      <c r="AF3" s="5"/>
      <c r="AG3" s="5"/>
      <c r="AH3" s="5"/>
      <c r="AI3" s="15"/>
      <c r="AJ3" s="5"/>
      <c r="AK3" s="5"/>
      <c r="AL3" s="5"/>
    </row>
    <row r="4" spans="1:38" ht="13.5" customHeight="1">
      <c r="A4" s="1" t="s">
        <v>8</v>
      </c>
      <c r="B4" s="1"/>
      <c r="C4" s="1"/>
      <c r="D4" s="1"/>
      <c r="E4" s="10"/>
      <c r="F4" s="2"/>
      <c r="G4" s="2"/>
      <c r="H4" s="1"/>
      <c r="I4" s="1"/>
      <c r="J4" s="1"/>
      <c r="K4" s="1"/>
      <c r="L4" s="3"/>
      <c r="M4" s="3"/>
      <c r="N4" s="3"/>
      <c r="O4" s="3"/>
      <c r="P4" s="3"/>
      <c r="Q4" s="14"/>
      <c r="R4" s="9"/>
      <c r="S4" s="9"/>
      <c r="T4" s="3"/>
      <c r="U4" s="3"/>
      <c r="V4" s="5"/>
      <c r="W4" s="5"/>
      <c r="X4" s="6" t="s">
        <v>16</v>
      </c>
      <c r="Y4" s="13"/>
      <c r="Z4" s="3"/>
      <c r="AA4" s="6"/>
      <c r="AB4" s="5"/>
      <c r="AC4" s="6"/>
      <c r="AD4" s="9"/>
      <c r="AE4" s="5"/>
      <c r="AF4" s="5"/>
      <c r="AG4" s="5"/>
      <c r="AH4" s="5"/>
      <c r="AI4" s="5"/>
      <c r="AJ4" s="5"/>
      <c r="AK4" s="5"/>
      <c r="AL4" s="5"/>
    </row>
    <row r="5" spans="1:38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"/>
      <c r="M5" s="3"/>
      <c r="N5" s="3"/>
      <c r="O5" s="3"/>
      <c r="P5" s="3"/>
      <c r="Q5" s="3"/>
      <c r="R5" s="3"/>
      <c r="S5" s="3"/>
      <c r="T5" s="3"/>
      <c r="U5" s="3"/>
      <c r="V5" s="5"/>
      <c r="W5" s="5"/>
      <c r="X5" s="6" t="s">
        <v>17</v>
      </c>
      <c r="Y5" s="13"/>
      <c r="Z5" s="3"/>
      <c r="AA5" s="6"/>
      <c r="AB5" s="5"/>
      <c r="AC5" s="6"/>
      <c r="AD5" s="9"/>
      <c r="AE5" s="5"/>
      <c r="AF5" s="5"/>
      <c r="AG5" s="5"/>
      <c r="AH5" s="11"/>
      <c r="AI5" s="11"/>
      <c r="AJ5" s="5"/>
      <c r="AK5" s="11"/>
      <c r="AL5" s="5"/>
    </row>
    <row r="6" spans="1:38" ht="13.5" customHeight="1">
      <c r="A6" s="60" t="s">
        <v>3</v>
      </c>
      <c r="B6" s="67"/>
      <c r="C6" s="67"/>
      <c r="D6" s="67"/>
      <c r="E6" s="68"/>
      <c r="F6" s="82"/>
      <c r="G6" s="65"/>
      <c r="H6" s="65"/>
      <c r="I6" s="65"/>
      <c r="J6" s="65"/>
      <c r="K6" s="66"/>
      <c r="L6" s="3"/>
      <c r="M6" s="8" t="s">
        <v>24</v>
      </c>
      <c r="N6" s="8"/>
      <c r="O6" s="8"/>
      <c r="P6" s="8"/>
      <c r="Q6" s="73" t="s">
        <v>25</v>
      </c>
      <c r="R6" s="59"/>
      <c r="S6" s="59"/>
      <c r="T6" s="59"/>
      <c r="U6" s="23" t="s">
        <v>23</v>
      </c>
      <c r="V6" s="22">
        <v>1</v>
      </c>
      <c r="W6" s="11"/>
      <c r="X6" s="6" t="s">
        <v>18</v>
      </c>
      <c r="Y6" s="13"/>
      <c r="Z6" s="11"/>
      <c r="AA6" s="6"/>
      <c r="AB6" s="11"/>
      <c r="AC6" s="6"/>
      <c r="AD6" s="11"/>
      <c r="AE6" s="5"/>
      <c r="AF6" s="5"/>
      <c r="AG6" s="5"/>
      <c r="AH6" s="11"/>
      <c r="AI6" s="11"/>
      <c r="AJ6" s="5"/>
      <c r="AK6" s="11"/>
      <c r="AL6" s="5"/>
    </row>
    <row r="7" spans="1:38" ht="13.5" customHeight="1">
      <c r="A7" s="60" t="s">
        <v>4</v>
      </c>
      <c r="B7" s="61"/>
      <c r="C7" s="61"/>
      <c r="D7" s="61"/>
      <c r="E7" s="62"/>
      <c r="F7" s="64"/>
      <c r="G7" s="65"/>
      <c r="H7" s="65"/>
      <c r="I7" s="65"/>
      <c r="J7" s="65"/>
      <c r="K7" s="66"/>
      <c r="L7" s="3"/>
      <c r="M7" s="8"/>
      <c r="N7" s="8"/>
      <c r="O7" s="8"/>
      <c r="P7" s="8"/>
      <c r="Q7" s="73" t="s">
        <v>12</v>
      </c>
      <c r="R7" s="59"/>
      <c r="S7" s="59"/>
      <c r="T7" s="59"/>
      <c r="U7" s="24" t="s">
        <v>23</v>
      </c>
      <c r="V7" s="22">
        <v>2</v>
      </c>
      <c r="W7" s="11" t="s">
        <v>22</v>
      </c>
      <c r="X7" s="6"/>
      <c r="Y7" s="13"/>
      <c r="Z7" s="3"/>
      <c r="AA7" s="6"/>
      <c r="AB7" s="11"/>
      <c r="AC7" s="6"/>
      <c r="AD7" s="11"/>
      <c r="AE7" s="5"/>
      <c r="AF7" s="5"/>
      <c r="AG7" s="5"/>
      <c r="AH7" s="11"/>
      <c r="AI7" s="11"/>
      <c r="AJ7" s="5"/>
      <c r="AK7" s="11"/>
      <c r="AL7" s="5"/>
    </row>
    <row r="8" spans="1:38" ht="13.5" customHeight="1">
      <c r="A8" s="60" t="s">
        <v>9</v>
      </c>
      <c r="B8" s="61"/>
      <c r="C8" s="61"/>
      <c r="D8" s="61"/>
      <c r="E8" s="62"/>
      <c r="F8" s="64"/>
      <c r="G8" s="65"/>
      <c r="H8" s="65"/>
      <c r="I8" s="65"/>
      <c r="J8" s="65"/>
      <c r="K8" s="66"/>
      <c r="L8" s="3"/>
      <c r="M8" s="8"/>
      <c r="N8" s="8"/>
      <c r="O8" s="8"/>
      <c r="P8" s="8"/>
      <c r="Q8" s="73" t="s">
        <v>13</v>
      </c>
      <c r="R8" s="59"/>
      <c r="S8" s="59"/>
      <c r="T8" s="59"/>
      <c r="U8" s="24" t="s">
        <v>23</v>
      </c>
      <c r="V8" s="22">
        <v>3</v>
      </c>
      <c r="W8" s="11"/>
      <c r="X8" s="6"/>
      <c r="Y8" s="6"/>
      <c r="Z8" s="3"/>
      <c r="AA8" s="6"/>
      <c r="AB8" s="11"/>
      <c r="AC8" s="6"/>
      <c r="AD8" s="11"/>
      <c r="AE8" s="5"/>
      <c r="AF8" s="5"/>
      <c r="AG8" s="5"/>
      <c r="AH8" s="11"/>
      <c r="AI8" s="11"/>
      <c r="AJ8" s="5"/>
      <c r="AK8" s="11"/>
      <c r="AL8" s="5"/>
    </row>
    <row r="9" spans="1:38" ht="13.5" customHeight="1">
      <c r="A9" s="60" t="s">
        <v>32</v>
      </c>
      <c r="B9" s="61"/>
      <c r="C9" s="61"/>
      <c r="D9" s="61"/>
      <c r="E9" s="62"/>
      <c r="F9" s="64"/>
      <c r="G9" s="65"/>
      <c r="H9" s="65"/>
      <c r="I9" s="65"/>
      <c r="J9" s="65"/>
      <c r="K9" s="66"/>
      <c r="L9" s="3"/>
      <c r="M9" s="12"/>
      <c r="N9" s="12"/>
      <c r="O9" s="16"/>
      <c r="P9" s="8"/>
      <c r="Q9" s="74"/>
      <c r="R9" s="74"/>
      <c r="S9" s="74"/>
      <c r="T9" s="74"/>
      <c r="U9" s="74"/>
      <c r="V9" s="74"/>
      <c r="W9" s="16" t="s">
        <v>34</v>
      </c>
      <c r="X9" s="6"/>
      <c r="Y9" s="6"/>
      <c r="Z9" s="3"/>
      <c r="AA9" s="6"/>
      <c r="AB9" s="5"/>
      <c r="AC9" s="6"/>
      <c r="AD9" s="9"/>
      <c r="AE9" s="5"/>
      <c r="AF9" s="5"/>
      <c r="AG9" s="5"/>
      <c r="AH9" s="11"/>
      <c r="AI9" s="11"/>
      <c r="AJ9" s="5"/>
      <c r="AK9" s="11"/>
      <c r="AL9" s="5"/>
    </row>
    <row r="10" spans="1:38" ht="13.5" customHeight="1">
      <c r="A10" s="60" t="s">
        <v>5</v>
      </c>
      <c r="B10" s="61"/>
      <c r="C10" s="61"/>
      <c r="D10" s="61"/>
      <c r="E10" s="62"/>
      <c r="F10" s="64"/>
      <c r="G10" s="65"/>
      <c r="H10" s="65"/>
      <c r="I10" s="65"/>
      <c r="J10" s="65"/>
      <c r="K10" s="66"/>
      <c r="L10" s="3"/>
      <c r="M10" s="3"/>
      <c r="N10" s="3"/>
      <c r="O10" s="15"/>
      <c r="P10" s="8"/>
      <c r="Q10" s="69" t="s">
        <v>19</v>
      </c>
      <c r="R10" s="59"/>
      <c r="S10" s="59"/>
      <c r="T10" s="26" t="s">
        <v>23</v>
      </c>
      <c r="U10" s="27">
        <v>1</v>
      </c>
      <c r="V10" s="26"/>
      <c r="W10" s="12" t="s">
        <v>35</v>
      </c>
      <c r="X10" s="6"/>
      <c r="Y10" s="6"/>
      <c r="Z10" s="3"/>
      <c r="AA10" s="5"/>
      <c r="AB10" s="5"/>
      <c r="AC10" s="5"/>
      <c r="AD10" s="5"/>
      <c r="AE10" s="5"/>
      <c r="AF10" s="5"/>
      <c r="AG10" s="5"/>
      <c r="AH10" s="11"/>
      <c r="AI10" s="11"/>
      <c r="AJ10" s="5"/>
      <c r="AK10" s="11"/>
      <c r="AL10" s="5"/>
    </row>
    <row r="11" spans="1:38" ht="13.5" customHeight="1">
      <c r="A11" s="1"/>
      <c r="B11" s="1"/>
      <c r="C11" s="1"/>
      <c r="D11" s="4"/>
      <c r="E11" s="1"/>
      <c r="F11" s="1"/>
      <c r="G11" s="1"/>
      <c r="H11" s="1"/>
      <c r="I11" s="1"/>
      <c r="J11" s="1"/>
      <c r="K11" s="1"/>
      <c r="L11" s="3"/>
      <c r="M11" s="3"/>
      <c r="N11" s="3"/>
      <c r="O11" s="15"/>
      <c r="P11" s="8"/>
      <c r="Q11" s="69" t="s">
        <v>20</v>
      </c>
      <c r="R11" s="59"/>
      <c r="S11" s="59"/>
      <c r="T11" s="26" t="s">
        <v>23</v>
      </c>
      <c r="U11" s="27">
        <v>2</v>
      </c>
      <c r="V11" s="26"/>
      <c r="W11" s="3" t="s">
        <v>11</v>
      </c>
      <c r="X11" s="6"/>
      <c r="Y11" s="13"/>
      <c r="Z11" s="3"/>
      <c r="AA11" s="5"/>
      <c r="AB11" s="5"/>
      <c r="AC11" s="5"/>
      <c r="AD11" s="5"/>
      <c r="AE11" s="5"/>
      <c r="AF11" s="5"/>
      <c r="AG11" s="5"/>
      <c r="AH11" s="11"/>
      <c r="AI11" s="11"/>
      <c r="AJ11" s="5"/>
      <c r="AK11" s="11"/>
      <c r="AL11" s="5"/>
    </row>
    <row r="12" spans="1:38" ht="13.5" customHeight="1">
      <c r="A12" s="3"/>
      <c r="B12" s="6"/>
      <c r="C12" s="6"/>
      <c r="D12" s="3"/>
      <c r="E12" s="6"/>
      <c r="F12" s="5"/>
      <c r="G12" s="6"/>
      <c r="H12" s="3"/>
      <c r="I12" s="5"/>
      <c r="J12" s="5"/>
      <c r="K12" s="16"/>
      <c r="L12" s="5"/>
      <c r="M12" s="5"/>
      <c r="N12" s="5"/>
      <c r="O12" s="5"/>
      <c r="P12" s="8"/>
      <c r="Q12" s="69" t="s">
        <v>21</v>
      </c>
      <c r="R12" s="59"/>
      <c r="S12" s="59"/>
      <c r="T12" s="26" t="s">
        <v>23</v>
      </c>
      <c r="U12" s="27">
        <v>3</v>
      </c>
      <c r="V12" s="26"/>
      <c r="W12" s="3" t="s">
        <v>14</v>
      </c>
      <c r="X12" s="6" t="s">
        <v>15</v>
      </c>
      <c r="Y12" s="13"/>
      <c r="Z12" s="3"/>
      <c r="AA12" s="5"/>
      <c r="AB12" s="5"/>
      <c r="AC12" s="5"/>
      <c r="AD12" s="5"/>
      <c r="AE12" s="5"/>
      <c r="AF12" s="5"/>
      <c r="AG12" s="5"/>
      <c r="AH12" s="11"/>
      <c r="AI12" s="11"/>
      <c r="AJ12" s="5"/>
      <c r="AK12" s="11"/>
      <c r="AL12" s="5"/>
    </row>
    <row r="13" spans="1:38" ht="13.5" customHeight="1">
      <c r="A13" s="12" t="s">
        <v>10</v>
      </c>
      <c r="B13" s="6"/>
      <c r="C13" s="6"/>
      <c r="D13" s="3"/>
      <c r="E13" s="6"/>
      <c r="F13" s="5"/>
      <c r="G13" s="6"/>
      <c r="H13" s="3"/>
      <c r="I13" s="5"/>
      <c r="J13" s="5"/>
      <c r="K13" s="16"/>
      <c r="L13" s="16"/>
      <c r="M13" s="16"/>
      <c r="N13" s="17"/>
      <c r="O13" s="16"/>
      <c r="P13" s="8"/>
      <c r="Q13" s="8"/>
      <c r="R13" s="25"/>
      <c r="S13" s="26"/>
      <c r="T13" s="25"/>
      <c r="U13" s="26"/>
      <c r="V13" s="25"/>
      <c r="W13" s="5"/>
      <c r="X13" s="6" t="s">
        <v>16</v>
      </c>
      <c r="Y13" s="13"/>
      <c r="Z13" s="3"/>
      <c r="AA13" s="5"/>
      <c r="AB13" s="5"/>
      <c r="AC13" s="5"/>
      <c r="AD13" s="5"/>
      <c r="AE13" s="5"/>
      <c r="AF13" s="5"/>
      <c r="AG13" s="5"/>
      <c r="AH13" s="11"/>
      <c r="AI13" s="11"/>
      <c r="AJ13" s="5"/>
      <c r="AK13" s="11"/>
      <c r="AL13" s="11"/>
    </row>
    <row r="14" spans="1:38" ht="13.5" customHeight="1">
      <c r="A14" s="3" t="s">
        <v>11</v>
      </c>
      <c r="B14" s="6"/>
      <c r="C14" s="13"/>
      <c r="D14" s="3"/>
      <c r="E14" s="6"/>
      <c r="F14" s="5"/>
      <c r="G14" s="6"/>
      <c r="H14" s="9"/>
      <c r="I14" s="5"/>
      <c r="J14" s="5"/>
      <c r="K14" s="5"/>
      <c r="L14" s="5"/>
      <c r="M14" s="15"/>
      <c r="N14" s="5"/>
      <c r="O14" s="5"/>
      <c r="P14" s="8"/>
      <c r="Q14" s="8"/>
      <c r="R14" s="25" t="s">
        <v>26</v>
      </c>
      <c r="S14" s="26" t="s">
        <v>27</v>
      </c>
      <c r="T14" s="25" t="s">
        <v>28</v>
      </c>
      <c r="U14" s="26" t="s">
        <v>29</v>
      </c>
      <c r="V14" s="25"/>
      <c r="W14" s="5"/>
      <c r="X14" s="6" t="s">
        <v>17</v>
      </c>
      <c r="Y14" s="13"/>
      <c r="Z14" s="3"/>
      <c r="AA14" s="5"/>
      <c r="AB14" s="5"/>
      <c r="AC14" s="5"/>
      <c r="AD14" s="5"/>
      <c r="AE14" s="5"/>
      <c r="AF14" s="5"/>
      <c r="AG14" s="11"/>
      <c r="AH14" s="11"/>
      <c r="AI14" s="11"/>
      <c r="AJ14" s="11"/>
      <c r="AK14" s="11"/>
      <c r="AL14" s="11"/>
    </row>
    <row r="15" spans="1:38" ht="13.5" customHeight="1">
      <c r="A15" s="3" t="s">
        <v>14</v>
      </c>
      <c r="B15" s="6" t="s">
        <v>15</v>
      </c>
      <c r="C15" s="13"/>
      <c r="D15" s="3"/>
      <c r="E15" s="6"/>
      <c r="F15" s="5"/>
      <c r="G15" s="6"/>
      <c r="H15" s="9"/>
      <c r="I15" s="5"/>
      <c r="J15" s="5"/>
      <c r="K15" s="5"/>
      <c r="L15" s="5"/>
      <c r="M15" s="15"/>
      <c r="N15" s="5"/>
      <c r="O15" s="5"/>
      <c r="P15" s="3"/>
      <c r="Q15" s="3"/>
      <c r="R15" s="3"/>
      <c r="S15" s="5"/>
      <c r="T15" s="5"/>
      <c r="U15" s="5"/>
      <c r="V15" s="5"/>
      <c r="W15" s="11"/>
      <c r="X15" s="6" t="s">
        <v>18</v>
      </c>
      <c r="Y15" s="13"/>
      <c r="Z15" s="11"/>
      <c r="AA15" s="5"/>
      <c r="AB15" s="5"/>
      <c r="AC15" s="5"/>
      <c r="AD15" s="5"/>
      <c r="AE15" s="5"/>
      <c r="AF15" s="5"/>
      <c r="AG15" s="11"/>
      <c r="AH15" s="11"/>
      <c r="AI15" s="11"/>
      <c r="AJ15" s="5"/>
      <c r="AK15" s="11"/>
      <c r="AL15" s="5"/>
    </row>
    <row r="16" spans="1:38" ht="13.5" customHeight="1">
      <c r="A16" s="5"/>
      <c r="B16" s="6" t="s">
        <v>16</v>
      </c>
      <c r="C16" s="13"/>
      <c r="D16" s="3"/>
      <c r="E16" s="6"/>
      <c r="F16" s="5"/>
      <c r="G16" s="6"/>
      <c r="H16" s="9"/>
      <c r="I16" s="5"/>
      <c r="J16" s="5"/>
      <c r="K16" s="5"/>
      <c r="L16" s="5"/>
      <c r="M16" s="5"/>
      <c r="N16" s="5"/>
      <c r="O16" s="5"/>
      <c r="P16" s="3"/>
      <c r="Q16" s="3"/>
      <c r="R16" s="3"/>
      <c r="S16" s="5"/>
      <c r="T16" s="5"/>
      <c r="U16" s="5"/>
      <c r="V16" s="5"/>
      <c r="W16" s="11" t="s">
        <v>22</v>
      </c>
      <c r="X16" s="6"/>
      <c r="Y16" s="13"/>
      <c r="Z16" s="3"/>
      <c r="AA16" s="5"/>
      <c r="AB16" s="5"/>
      <c r="AC16" s="5"/>
      <c r="AD16" s="5"/>
      <c r="AE16" s="5"/>
      <c r="AF16" s="5"/>
      <c r="AG16" s="5"/>
      <c r="AH16" s="11"/>
      <c r="AI16" s="11"/>
      <c r="AJ16" s="5"/>
      <c r="AK16" s="5"/>
      <c r="AL16" s="5"/>
    </row>
    <row r="17" spans="1:38" ht="13.5" customHeight="1">
      <c r="A17" s="5"/>
      <c r="B17" s="6" t="s">
        <v>17</v>
      </c>
      <c r="C17" s="13"/>
      <c r="D17" s="3"/>
      <c r="E17" s="6"/>
      <c r="F17" s="5"/>
      <c r="G17" s="6"/>
      <c r="H17" s="9"/>
      <c r="I17" s="5"/>
      <c r="J17" s="5"/>
      <c r="K17" s="5"/>
      <c r="L17" s="11"/>
      <c r="M17" s="11"/>
      <c r="N17" s="5"/>
      <c r="O17" s="11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11"/>
      <c r="AJ17" s="5"/>
      <c r="AK17" s="5"/>
      <c r="AL17" s="5"/>
    </row>
    <row r="18" spans="1:38" ht="13.5" customHeight="1">
      <c r="A18" s="11"/>
      <c r="B18" s="6" t="s">
        <v>18</v>
      </c>
      <c r="C18" s="13"/>
      <c r="D18" s="11"/>
      <c r="E18" s="6"/>
      <c r="F18" s="11"/>
      <c r="G18" s="6"/>
      <c r="H18" s="11"/>
      <c r="I18" s="5"/>
      <c r="J18" s="5"/>
      <c r="K18" s="5"/>
      <c r="L18" s="11"/>
      <c r="M18" s="11"/>
      <c r="N18" s="5"/>
      <c r="O18" s="11"/>
      <c r="P18" s="5"/>
      <c r="Q18" s="5"/>
      <c r="R18" s="5"/>
      <c r="S18" s="5"/>
      <c r="T18" s="5"/>
      <c r="U18" s="5"/>
      <c r="V18" s="5"/>
      <c r="W18" s="12" t="s">
        <v>36</v>
      </c>
      <c r="X18" s="6"/>
      <c r="Y18" s="6"/>
      <c r="Z18" s="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ht="13.5" customHeight="1">
      <c r="A19" s="11" t="s">
        <v>22</v>
      </c>
      <c r="B19" s="6"/>
      <c r="C19" s="13"/>
      <c r="D19" s="3"/>
      <c r="E19" s="6"/>
      <c r="F19" s="11"/>
      <c r="G19" s="6"/>
      <c r="H19" s="11"/>
      <c r="I19" s="5"/>
      <c r="J19" s="5"/>
      <c r="K19" s="5"/>
      <c r="L19" s="11"/>
      <c r="M19" s="11"/>
      <c r="N19" s="5"/>
      <c r="O19" s="11"/>
      <c r="P19" s="5"/>
      <c r="Q19" s="5"/>
      <c r="R19" s="5"/>
      <c r="S19" s="5"/>
      <c r="T19" s="5"/>
      <c r="U19" s="5"/>
      <c r="V19" s="5"/>
      <c r="W19" s="3" t="s">
        <v>11</v>
      </c>
      <c r="X19" s="6"/>
      <c r="Y19" s="13"/>
      <c r="Z19" s="3"/>
      <c r="AA19" s="5"/>
      <c r="AB19" s="5"/>
      <c r="AC19" s="5"/>
      <c r="AD19" s="5"/>
      <c r="AE19" s="5"/>
      <c r="AF19" s="5"/>
      <c r="AG19" s="5"/>
      <c r="AH19" s="11"/>
      <c r="AI19" s="11"/>
      <c r="AJ19" s="5"/>
      <c r="AK19" s="5"/>
      <c r="AL19" s="5"/>
    </row>
    <row r="20" spans="1:38" ht="13.5" customHeight="1">
      <c r="A20" s="5"/>
      <c r="B20" s="6"/>
      <c r="C20" s="6"/>
      <c r="D20" s="3"/>
      <c r="E20" s="6"/>
      <c r="F20" s="5"/>
      <c r="G20" s="6"/>
      <c r="H20" s="9"/>
      <c r="I20" s="5"/>
      <c r="J20" s="5"/>
      <c r="K20" s="5"/>
      <c r="L20" s="11"/>
      <c r="M20" s="11"/>
      <c r="N20" s="5"/>
      <c r="O20" s="11"/>
      <c r="P20" s="5"/>
      <c r="Q20" s="5"/>
      <c r="R20" s="5"/>
      <c r="S20" s="5"/>
      <c r="T20" s="5"/>
      <c r="U20" s="5"/>
      <c r="V20" s="5"/>
      <c r="W20" s="3" t="s">
        <v>14</v>
      </c>
      <c r="X20" s="6" t="s">
        <v>15</v>
      </c>
      <c r="Y20" s="13"/>
      <c r="Z20" s="3"/>
      <c r="AA20" s="5"/>
      <c r="AB20" s="5"/>
      <c r="AC20" s="5"/>
      <c r="AD20" s="5"/>
      <c r="AE20" s="5"/>
      <c r="AF20" s="5"/>
      <c r="AG20" s="5"/>
      <c r="AH20" s="5"/>
      <c r="AI20" s="11"/>
      <c r="AJ20" s="5"/>
      <c r="AK20" s="5"/>
      <c r="AL20" s="5"/>
    </row>
    <row r="21" spans="1:38" ht="13.5" customHeight="1">
      <c r="A21" s="12" t="s">
        <v>30</v>
      </c>
      <c r="B21" s="6"/>
      <c r="C21" s="6"/>
      <c r="D21" s="3"/>
      <c r="E21" s="5"/>
      <c r="F21" s="5"/>
      <c r="G21" s="5"/>
      <c r="H21" s="5"/>
      <c r="I21" s="5"/>
      <c r="J21" s="5"/>
      <c r="K21" s="5"/>
      <c r="L21" s="11"/>
      <c r="M21" s="11"/>
      <c r="N21" s="5"/>
      <c r="O21" s="11"/>
      <c r="P21" s="5"/>
      <c r="Q21" s="5"/>
      <c r="R21" s="5"/>
      <c r="S21" s="5"/>
      <c r="T21" s="5"/>
      <c r="U21" s="5"/>
      <c r="V21" s="5"/>
      <c r="W21" s="5"/>
      <c r="X21" s="6" t="s">
        <v>16</v>
      </c>
      <c r="Y21" s="13"/>
      <c r="Z21" s="3"/>
      <c r="AA21" s="5"/>
      <c r="AB21" s="5"/>
      <c r="AC21" s="5"/>
      <c r="AD21" s="5"/>
      <c r="AE21" s="5"/>
      <c r="AF21" s="5"/>
      <c r="AG21" s="5"/>
      <c r="AH21" s="5"/>
      <c r="AI21" s="6"/>
      <c r="AJ21" s="3"/>
      <c r="AK21" s="5"/>
      <c r="AL21" s="5"/>
    </row>
    <row r="22" spans="1:38" ht="13.5" customHeight="1">
      <c r="A22" s="3" t="s">
        <v>11</v>
      </c>
      <c r="B22" s="6"/>
      <c r="C22" s="13"/>
      <c r="D22" s="3"/>
      <c r="E22" s="5"/>
      <c r="F22" s="5"/>
      <c r="G22" s="5"/>
      <c r="H22" s="5"/>
      <c r="I22" s="5"/>
      <c r="J22" s="5"/>
      <c r="K22" s="5"/>
      <c r="L22" s="11"/>
      <c r="M22" s="11"/>
      <c r="N22" s="5"/>
      <c r="O22" s="11"/>
      <c r="P22" s="16"/>
      <c r="Q22" s="18"/>
      <c r="R22" s="17"/>
      <c r="S22" s="19"/>
      <c r="T22" s="5"/>
      <c r="U22" s="5"/>
      <c r="V22" s="5"/>
      <c r="W22" s="5"/>
      <c r="X22" s="6" t="s">
        <v>17</v>
      </c>
      <c r="Y22" s="13"/>
      <c r="Z22" s="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13.5" customHeight="1">
      <c r="A23" s="3" t="s">
        <v>14</v>
      </c>
      <c r="B23" s="6" t="s">
        <v>15</v>
      </c>
      <c r="C23" s="13"/>
      <c r="D23" s="3"/>
      <c r="E23" s="5"/>
      <c r="F23" s="5"/>
      <c r="G23" s="5"/>
      <c r="H23" s="5"/>
      <c r="I23" s="5"/>
      <c r="J23" s="5"/>
      <c r="K23" s="5"/>
      <c r="L23" s="11"/>
      <c r="M23" s="11"/>
      <c r="N23" s="5"/>
      <c r="O23" s="11"/>
      <c r="P23" s="5"/>
      <c r="Q23" s="20"/>
      <c r="R23" s="15"/>
      <c r="S23" s="11"/>
      <c r="T23" s="21"/>
      <c r="U23" s="11"/>
      <c r="V23" s="5"/>
      <c r="W23" s="11"/>
      <c r="X23" s="6" t="s">
        <v>18</v>
      </c>
      <c r="Y23" s="13"/>
      <c r="Z23" s="11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ht="13.5" customHeight="1">
      <c r="A24" s="5"/>
      <c r="B24" s="6" t="s">
        <v>16</v>
      </c>
      <c r="C24" s="13"/>
      <c r="D24" s="3"/>
      <c r="E24" s="5"/>
      <c r="F24" s="5"/>
      <c r="G24" s="5"/>
      <c r="H24" s="5"/>
      <c r="I24" s="5"/>
      <c r="J24" s="5"/>
      <c r="K24" s="5"/>
      <c r="L24" s="11"/>
      <c r="M24" s="11"/>
      <c r="N24" s="5"/>
      <c r="O24" s="11"/>
      <c r="P24" s="5"/>
      <c r="Q24" s="5"/>
      <c r="R24" s="5"/>
      <c r="S24" s="5"/>
      <c r="T24" s="21"/>
      <c r="U24" s="11"/>
      <c r="V24" s="5"/>
      <c r="W24" s="11" t="s">
        <v>22</v>
      </c>
      <c r="X24" s="6"/>
      <c r="Y24" s="13"/>
      <c r="Z24" s="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ht="13.5" customHeight="1">
      <c r="A25" s="5"/>
      <c r="B25" s="6" t="s">
        <v>17</v>
      </c>
      <c r="C25" s="13"/>
      <c r="D25" s="3"/>
      <c r="E25" s="5"/>
      <c r="F25" s="5"/>
      <c r="G25" s="5"/>
      <c r="H25" s="5"/>
      <c r="I25" s="5"/>
      <c r="J25" s="5"/>
      <c r="K25" s="11"/>
      <c r="L25" s="11"/>
      <c r="M25" s="11"/>
      <c r="N25" s="11"/>
      <c r="O25" s="11"/>
      <c r="P25" s="5"/>
      <c r="Q25" s="5"/>
      <c r="R25" s="5"/>
      <c r="S25" s="5"/>
      <c r="T25" s="21"/>
      <c r="U25" s="11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16"/>
      <c r="AL25" s="16"/>
    </row>
    <row r="26" spans="1:38" ht="13.5" customHeight="1">
      <c r="A26" s="11"/>
      <c r="B26" s="6" t="s">
        <v>18</v>
      </c>
      <c r="C26" s="13"/>
      <c r="D26" s="11"/>
      <c r="E26" s="5"/>
      <c r="F26" s="5"/>
      <c r="G26" s="5"/>
      <c r="H26" s="5"/>
      <c r="I26" s="5"/>
      <c r="J26" s="5"/>
      <c r="K26" s="11"/>
      <c r="L26" s="11"/>
      <c r="M26" s="11"/>
      <c r="N26" s="5"/>
      <c r="O26" s="11"/>
      <c r="P26" s="5"/>
      <c r="Q26" s="11"/>
      <c r="R26" s="5"/>
      <c r="S26" s="11"/>
      <c r="T26" s="21"/>
      <c r="U26" s="11"/>
      <c r="V26" s="5"/>
      <c r="W26" s="12" t="s">
        <v>37</v>
      </c>
      <c r="X26" s="6"/>
      <c r="Y26" s="6"/>
      <c r="Z26" s="3"/>
      <c r="AA26" s="6"/>
      <c r="AB26" s="5"/>
      <c r="AC26" s="6"/>
      <c r="AD26" s="3"/>
      <c r="AE26" s="5"/>
      <c r="AF26" s="5"/>
      <c r="AG26" s="16"/>
      <c r="AH26" s="16"/>
      <c r="AI26" s="16"/>
      <c r="AJ26" s="17"/>
      <c r="AK26" s="5"/>
      <c r="AL26" s="5"/>
    </row>
    <row r="27" spans="1:38" ht="13.5" customHeight="1">
      <c r="A27" s="11" t="s">
        <v>22</v>
      </c>
      <c r="B27" s="6"/>
      <c r="C27" s="13"/>
      <c r="D27" s="3"/>
      <c r="E27" s="5"/>
      <c r="F27" s="5"/>
      <c r="G27" s="5"/>
      <c r="H27" s="5"/>
      <c r="I27" s="5"/>
      <c r="J27" s="5"/>
      <c r="K27" s="5"/>
      <c r="L27" s="11"/>
      <c r="M27" s="11"/>
      <c r="N27" s="5"/>
      <c r="O27" s="11"/>
      <c r="P27" s="5"/>
      <c r="Q27" s="11"/>
      <c r="R27" s="5"/>
      <c r="S27" s="11"/>
      <c r="T27" s="21"/>
      <c r="U27" s="11"/>
      <c r="V27" s="5"/>
      <c r="W27" s="3" t="s">
        <v>11</v>
      </c>
      <c r="X27" s="6"/>
      <c r="Y27" s="13"/>
      <c r="Z27" s="3"/>
      <c r="AA27" s="6"/>
      <c r="AB27" s="5"/>
      <c r="AC27" s="6"/>
      <c r="AD27" s="9"/>
      <c r="AE27" s="5"/>
      <c r="AF27" s="5"/>
      <c r="AG27" s="5"/>
      <c r="AH27" s="5"/>
      <c r="AI27" s="15"/>
      <c r="AJ27" s="5"/>
      <c r="AK27" s="5"/>
      <c r="AL27" s="5"/>
    </row>
    <row r="28" spans="1:38" ht="13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11"/>
      <c r="N28" s="5"/>
      <c r="O28" s="5"/>
      <c r="P28" s="5"/>
      <c r="Q28" s="11"/>
      <c r="R28" s="5"/>
      <c r="S28" s="11"/>
      <c r="T28" s="21"/>
      <c r="U28" s="11"/>
      <c r="V28" s="5"/>
      <c r="W28" s="3" t="s">
        <v>14</v>
      </c>
      <c r="X28" s="6" t="s">
        <v>15</v>
      </c>
      <c r="Y28" s="13"/>
      <c r="Z28" s="3"/>
      <c r="AA28" s="6"/>
      <c r="AB28" s="5"/>
      <c r="AC28" s="6"/>
      <c r="AD28" s="9"/>
      <c r="AE28" s="5"/>
      <c r="AF28" s="5"/>
      <c r="AG28" s="5"/>
      <c r="AH28" s="5"/>
      <c r="AI28" s="15"/>
      <c r="AJ28" s="5"/>
      <c r="AK28" s="5"/>
      <c r="AL28" s="5"/>
    </row>
    <row r="29" spans="1:38" ht="13.5" customHeight="1">
      <c r="A29" s="12" t="s">
        <v>31</v>
      </c>
      <c r="B29" s="6"/>
      <c r="C29" s="6"/>
      <c r="D29" s="3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1"/>
      <c r="R29" s="5"/>
      <c r="S29" s="11"/>
      <c r="T29" s="5"/>
      <c r="U29" s="11"/>
      <c r="V29" s="5"/>
      <c r="W29" s="5"/>
      <c r="X29" s="6" t="s">
        <v>16</v>
      </c>
      <c r="Y29" s="13"/>
      <c r="Z29" s="3"/>
      <c r="AA29" s="6"/>
      <c r="AB29" s="5"/>
      <c r="AC29" s="6"/>
      <c r="AD29" s="9"/>
      <c r="AE29" s="5"/>
      <c r="AF29" s="5"/>
      <c r="AG29" s="5"/>
      <c r="AH29" s="5"/>
      <c r="AI29" s="5"/>
      <c r="AJ29" s="5"/>
      <c r="AK29" s="11"/>
      <c r="AL29" s="5"/>
    </row>
    <row r="30" spans="1:38" ht="13.5" customHeight="1">
      <c r="A30" s="3" t="s">
        <v>11</v>
      </c>
      <c r="B30" s="6"/>
      <c r="C30" s="13"/>
      <c r="D30" s="3"/>
      <c r="E30" s="5"/>
      <c r="F30" s="5"/>
      <c r="G30" s="5"/>
      <c r="H30" s="5"/>
      <c r="I30" s="5"/>
      <c r="J30" s="5"/>
      <c r="K30" s="5"/>
      <c r="L30" s="11"/>
      <c r="M30" s="11"/>
      <c r="N30" s="5"/>
      <c r="O30" s="5"/>
      <c r="P30" s="5"/>
      <c r="Q30" s="11"/>
      <c r="R30" s="21"/>
      <c r="S30" s="11"/>
      <c r="T30" s="5"/>
      <c r="U30" s="11"/>
      <c r="V30" s="5"/>
      <c r="W30" s="5"/>
      <c r="X30" s="6" t="s">
        <v>17</v>
      </c>
      <c r="Y30" s="13"/>
      <c r="Z30" s="3"/>
      <c r="AA30" s="6"/>
      <c r="AB30" s="5"/>
      <c r="AC30" s="6"/>
      <c r="AD30" s="9"/>
      <c r="AE30" s="5"/>
      <c r="AF30" s="5"/>
      <c r="AG30" s="5"/>
      <c r="AH30" s="11"/>
      <c r="AI30" s="11"/>
      <c r="AJ30" s="5"/>
      <c r="AK30" s="11"/>
      <c r="AL30" s="5"/>
    </row>
    <row r="31" spans="1:38" ht="13.5" customHeight="1">
      <c r="A31" s="3" t="s">
        <v>14</v>
      </c>
      <c r="B31" s="6" t="s">
        <v>15</v>
      </c>
      <c r="C31" s="13"/>
      <c r="D31" s="3"/>
      <c r="E31" s="5"/>
      <c r="F31" s="5"/>
      <c r="G31" s="5"/>
      <c r="H31" s="5"/>
      <c r="I31" s="5"/>
      <c r="J31" s="5"/>
      <c r="K31" s="5"/>
      <c r="L31" s="5"/>
      <c r="M31" s="11"/>
      <c r="N31" s="5"/>
      <c r="O31" s="5"/>
      <c r="P31" s="5"/>
      <c r="Q31" s="11"/>
      <c r="R31" s="21"/>
      <c r="S31" s="11"/>
      <c r="T31" s="5"/>
      <c r="U31" s="11"/>
      <c r="V31" s="5"/>
      <c r="W31" s="11"/>
      <c r="X31" s="6" t="s">
        <v>18</v>
      </c>
      <c r="Y31" s="13"/>
      <c r="Z31" s="11"/>
      <c r="AA31" s="6"/>
      <c r="AB31" s="11"/>
      <c r="AC31" s="6"/>
      <c r="AD31" s="11"/>
      <c r="AE31" s="5"/>
      <c r="AF31" s="5"/>
      <c r="AG31" s="5"/>
      <c r="AH31" s="11"/>
      <c r="AI31" s="11"/>
      <c r="AJ31" s="5"/>
      <c r="AK31" s="11"/>
      <c r="AL31" s="5"/>
    </row>
    <row r="32" spans="1:38" ht="13.5" customHeight="1">
      <c r="A32" s="5"/>
      <c r="B32" s="6" t="s">
        <v>16</v>
      </c>
      <c r="C32" s="13"/>
      <c r="D32" s="3"/>
      <c r="E32" s="5"/>
      <c r="F32" s="5"/>
      <c r="G32" s="5"/>
      <c r="H32" s="5"/>
      <c r="I32" s="5"/>
      <c r="J32" s="5"/>
      <c r="K32" s="5"/>
      <c r="L32" s="5"/>
      <c r="M32" s="6"/>
      <c r="N32" s="3"/>
      <c r="O32" s="5"/>
      <c r="P32" s="5"/>
      <c r="Q32" s="11"/>
      <c r="R32" s="21"/>
      <c r="S32" s="11"/>
      <c r="T32" s="5"/>
      <c r="U32" s="11"/>
      <c r="V32" s="5"/>
      <c r="W32" s="11" t="s">
        <v>22</v>
      </c>
      <c r="X32" s="6"/>
      <c r="Y32" s="13"/>
      <c r="Z32" s="3"/>
      <c r="AA32" s="6"/>
      <c r="AB32" s="11"/>
      <c r="AC32" s="6"/>
      <c r="AD32" s="11"/>
      <c r="AE32" s="5"/>
      <c r="AF32" s="5"/>
      <c r="AG32" s="5"/>
      <c r="AH32" s="11"/>
      <c r="AI32" s="11"/>
      <c r="AJ32" s="5"/>
      <c r="AK32" s="11"/>
      <c r="AL32" s="5"/>
    </row>
    <row r="33" spans="1:38" ht="13.5" customHeight="1">
      <c r="A33" s="5"/>
      <c r="B33" s="6" t="s">
        <v>17</v>
      </c>
      <c r="C33" s="13"/>
      <c r="D33" s="3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1"/>
      <c r="R33" s="21"/>
      <c r="S33" s="11"/>
      <c r="T33" s="5"/>
      <c r="U33" s="11"/>
      <c r="V33" s="5"/>
      <c r="W33" s="5"/>
      <c r="X33" s="6"/>
      <c r="Y33" s="6"/>
      <c r="Z33" s="3"/>
      <c r="AA33" s="6"/>
      <c r="AB33" s="5"/>
      <c r="AC33" s="6"/>
      <c r="AD33" s="9"/>
      <c r="AE33" s="5"/>
      <c r="AF33" s="5"/>
      <c r="AG33" s="5"/>
      <c r="AH33" s="11"/>
      <c r="AI33" s="11"/>
      <c r="AJ33" s="5"/>
      <c r="AK33" s="11"/>
      <c r="AL33" s="5"/>
    </row>
    <row r="34" spans="1:38" ht="13.5" customHeight="1">
      <c r="A34" s="11"/>
      <c r="B34" s="6" t="s">
        <v>18</v>
      </c>
      <c r="C34" s="13"/>
      <c r="D34" s="11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1"/>
      <c r="Q34" s="11"/>
      <c r="R34" s="11"/>
      <c r="S34" s="11"/>
      <c r="T34" s="5"/>
      <c r="U34" s="11"/>
      <c r="V34" s="5"/>
      <c r="W34" s="12" t="s">
        <v>38</v>
      </c>
      <c r="X34" s="6"/>
      <c r="Y34" s="6"/>
      <c r="Z34" s="3"/>
      <c r="AA34" s="5"/>
      <c r="AB34" s="5"/>
      <c r="AC34" s="5"/>
      <c r="AD34" s="5"/>
      <c r="AE34" s="5"/>
      <c r="AF34" s="5"/>
      <c r="AG34" s="5"/>
      <c r="AH34" s="11"/>
      <c r="AI34" s="11"/>
      <c r="AJ34" s="5"/>
      <c r="AK34" s="11"/>
      <c r="AL34" s="5"/>
    </row>
    <row r="35" spans="1:38" ht="13.5" customHeight="1">
      <c r="A35" s="11" t="s">
        <v>22</v>
      </c>
      <c r="B35" s="6"/>
      <c r="C35" s="13"/>
      <c r="D35" s="3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1"/>
      <c r="Q35" s="11"/>
      <c r="R35" s="11"/>
      <c r="S35" s="11"/>
      <c r="T35" s="5"/>
      <c r="U35" s="11"/>
      <c r="V35" s="5"/>
      <c r="W35" s="3" t="s">
        <v>11</v>
      </c>
      <c r="X35" s="6"/>
      <c r="Y35" s="13"/>
      <c r="Z35" s="3"/>
      <c r="AA35" s="5"/>
      <c r="AB35" s="5"/>
      <c r="AC35" s="5"/>
      <c r="AD35" s="5"/>
      <c r="AE35" s="5"/>
      <c r="AF35" s="5"/>
      <c r="AG35" s="5"/>
      <c r="AH35" s="11"/>
      <c r="AI35" s="11"/>
      <c r="AJ35" s="5"/>
      <c r="AK35" s="11"/>
      <c r="AL35" s="5"/>
    </row>
    <row r="36" spans="1:38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1"/>
      <c r="R36" s="21"/>
      <c r="S36" s="11"/>
      <c r="T36" s="5"/>
      <c r="U36" s="5"/>
      <c r="V36" s="5"/>
      <c r="W36" s="3" t="s">
        <v>14</v>
      </c>
      <c r="X36" s="6" t="s">
        <v>15</v>
      </c>
      <c r="Y36" s="13"/>
      <c r="Z36" s="3"/>
      <c r="AA36" s="5"/>
      <c r="AB36" s="5"/>
      <c r="AC36" s="5"/>
      <c r="AD36" s="5"/>
      <c r="AE36" s="5"/>
      <c r="AF36" s="5"/>
      <c r="AG36" s="5"/>
      <c r="AH36" s="11"/>
      <c r="AI36" s="11"/>
      <c r="AJ36" s="5"/>
      <c r="AK36" s="11"/>
      <c r="AL36" s="5"/>
    </row>
    <row r="37" spans="1:38" ht="13.5" customHeight="1">
      <c r="A37" s="12" t="s">
        <v>33</v>
      </c>
      <c r="B37" s="6"/>
      <c r="C37" s="6"/>
      <c r="D37" s="3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5"/>
      <c r="Q37" s="5"/>
      <c r="R37" s="5"/>
      <c r="S37" s="5"/>
      <c r="T37" s="5"/>
      <c r="U37" s="5"/>
      <c r="V37" s="5"/>
      <c r="W37" s="5"/>
      <c r="X37" s="6" t="s">
        <v>16</v>
      </c>
      <c r="Y37" s="13"/>
      <c r="Z37" s="3"/>
      <c r="AA37" s="5"/>
      <c r="AB37" s="5"/>
      <c r="AC37" s="5"/>
      <c r="AD37" s="5"/>
      <c r="AE37" s="5"/>
      <c r="AF37" s="5"/>
      <c r="AG37" s="5"/>
      <c r="AH37" s="11"/>
      <c r="AI37" s="11"/>
      <c r="AJ37" s="5"/>
      <c r="AK37" s="11"/>
      <c r="AL37" s="11"/>
    </row>
    <row r="38" spans="1:38" ht="13.5" customHeight="1">
      <c r="A38" s="3" t="s">
        <v>11</v>
      </c>
      <c r="B38" s="6"/>
      <c r="C38" s="13"/>
      <c r="D38" s="3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5"/>
      <c r="Q38" s="5"/>
      <c r="R38" s="5"/>
      <c r="S38" s="5"/>
      <c r="T38" s="5"/>
      <c r="U38" s="5"/>
      <c r="V38" s="5"/>
      <c r="W38" s="5"/>
      <c r="X38" s="6" t="s">
        <v>17</v>
      </c>
      <c r="Y38" s="13"/>
      <c r="Z38" s="3"/>
      <c r="AA38" s="5"/>
      <c r="AB38" s="5"/>
      <c r="AC38" s="5"/>
      <c r="AD38" s="5"/>
      <c r="AE38" s="5"/>
      <c r="AF38" s="5"/>
      <c r="AG38" s="11"/>
      <c r="AH38" s="11"/>
      <c r="AI38" s="11"/>
      <c r="AJ38" s="11"/>
      <c r="AK38" s="11"/>
      <c r="AL38" s="11"/>
    </row>
    <row r="39" spans="1:38" ht="13.5" customHeight="1">
      <c r="A39" s="3" t="s">
        <v>14</v>
      </c>
      <c r="B39" s="6" t="s">
        <v>15</v>
      </c>
      <c r="C39" s="13"/>
      <c r="D39" s="3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5"/>
      <c r="Q39" s="5"/>
      <c r="R39" s="5"/>
      <c r="S39" s="5"/>
      <c r="T39" s="5"/>
      <c r="U39" s="5"/>
      <c r="V39" s="5"/>
      <c r="W39" s="11"/>
      <c r="X39" s="6" t="s">
        <v>18</v>
      </c>
      <c r="Y39" s="13"/>
      <c r="Z39" s="11"/>
      <c r="AA39" s="5"/>
      <c r="AB39" s="5"/>
      <c r="AC39" s="5"/>
      <c r="AD39" s="5"/>
      <c r="AE39" s="5"/>
      <c r="AF39" s="5"/>
      <c r="AG39" s="11"/>
      <c r="AH39" s="11"/>
      <c r="AI39" s="11"/>
      <c r="AJ39" s="5"/>
      <c r="AK39" s="11"/>
      <c r="AL39" s="5"/>
    </row>
    <row r="40" spans="1:38" ht="13.5" customHeight="1">
      <c r="A40" s="5"/>
      <c r="B40" s="6" t="s">
        <v>16</v>
      </c>
      <c r="C40" s="13"/>
      <c r="D40" s="3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5"/>
      <c r="Q40" s="5"/>
      <c r="R40" s="5"/>
      <c r="S40" s="5"/>
      <c r="T40" s="5"/>
      <c r="U40" s="5"/>
      <c r="V40" s="5"/>
      <c r="W40" s="11" t="s">
        <v>22</v>
      </c>
      <c r="X40" s="6"/>
      <c r="Y40" s="13"/>
      <c r="Z40" s="3"/>
      <c r="AA40" s="5"/>
      <c r="AB40" s="5"/>
      <c r="AC40" s="5"/>
      <c r="AD40" s="5"/>
      <c r="AE40" s="5"/>
      <c r="AF40" s="5"/>
      <c r="AG40" s="5"/>
      <c r="AH40" s="11"/>
      <c r="AI40" s="11"/>
      <c r="AJ40" s="5"/>
      <c r="AK40" s="5"/>
      <c r="AL40" s="5"/>
    </row>
    <row r="41" spans="1:38" ht="13.5" customHeight="1">
      <c r="A41" s="5"/>
      <c r="B41" s="6" t="s">
        <v>17</v>
      </c>
      <c r="C41" s="13"/>
      <c r="D41" s="3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11"/>
      <c r="AJ41" s="5"/>
      <c r="AK41" s="5"/>
      <c r="AL41" s="5"/>
    </row>
    <row r="42" spans="1:38" ht="13.5" customHeight="1">
      <c r="A42" s="11"/>
      <c r="B42" s="6" t="s">
        <v>18</v>
      </c>
      <c r="C42" s="13"/>
      <c r="D42" s="11"/>
      <c r="E42" s="5"/>
      <c r="F42" s="5"/>
      <c r="G42" s="5"/>
      <c r="H42" s="5"/>
      <c r="I42" s="8"/>
      <c r="J42" s="8"/>
      <c r="K42" s="8"/>
      <c r="L42" s="8"/>
      <c r="M42" s="8"/>
      <c r="N42" s="8"/>
      <c r="O42" s="8"/>
      <c r="P42" s="5"/>
      <c r="Q42" s="5"/>
      <c r="R42" s="5"/>
      <c r="S42" s="5"/>
      <c r="T42" s="5"/>
      <c r="U42" s="5"/>
      <c r="V42" s="5"/>
      <c r="W42" s="12" t="s">
        <v>39</v>
      </c>
      <c r="X42" s="6"/>
      <c r="Y42" s="6"/>
      <c r="Z42" s="3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ht="13.5" customHeight="1">
      <c r="A43" s="11" t="s">
        <v>22</v>
      </c>
      <c r="B43" s="6"/>
      <c r="C43" s="13"/>
      <c r="D43" s="3"/>
      <c r="E43" s="5"/>
      <c r="F43" s="5"/>
      <c r="G43" s="5"/>
      <c r="H43" s="5"/>
      <c r="I43" s="8"/>
      <c r="J43" s="8"/>
      <c r="K43" s="8"/>
      <c r="L43" s="8"/>
      <c r="M43" s="8"/>
      <c r="N43" s="8"/>
      <c r="O43" s="8"/>
      <c r="P43" s="5"/>
      <c r="Q43" s="5"/>
      <c r="R43" s="5"/>
      <c r="S43" s="5"/>
      <c r="T43" s="5"/>
      <c r="U43" s="5"/>
      <c r="V43" s="5"/>
      <c r="W43" s="3" t="s">
        <v>11</v>
      </c>
      <c r="X43" s="6"/>
      <c r="Y43" s="13"/>
      <c r="Z43" s="3"/>
      <c r="AA43" s="5"/>
      <c r="AB43" s="5"/>
      <c r="AC43" s="5"/>
      <c r="AD43" s="5"/>
      <c r="AE43" s="5"/>
      <c r="AF43" s="5"/>
      <c r="AG43" s="5"/>
      <c r="AH43" s="11"/>
      <c r="AI43" s="11"/>
      <c r="AJ43" s="5"/>
      <c r="AK43" s="5"/>
      <c r="AL43" s="5"/>
    </row>
    <row r="44" spans="1:38" ht="13.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5"/>
      <c r="Q44" s="5"/>
      <c r="R44" s="5"/>
      <c r="S44" s="5"/>
      <c r="T44" s="5"/>
      <c r="U44" s="5"/>
      <c r="W44" s="3" t="s">
        <v>14</v>
      </c>
      <c r="X44" s="6" t="s">
        <v>15</v>
      </c>
      <c r="Y44" s="13"/>
      <c r="Z44" s="3"/>
      <c r="AA44" s="5"/>
      <c r="AB44" s="5"/>
      <c r="AC44" s="5"/>
      <c r="AD44" s="5"/>
      <c r="AE44" s="5"/>
      <c r="AF44" s="5"/>
      <c r="AG44" s="5"/>
      <c r="AH44" s="5"/>
      <c r="AI44" s="11"/>
      <c r="AJ44" s="5"/>
      <c r="AK44" s="5"/>
      <c r="AL44" s="5"/>
    </row>
    <row r="45" spans="1:38" ht="13.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5"/>
      <c r="Q45" s="5"/>
      <c r="R45" s="5"/>
      <c r="S45" s="5"/>
      <c r="T45" s="5"/>
      <c r="U45" s="5"/>
      <c r="W45" s="5"/>
      <c r="X45" s="6" t="s">
        <v>16</v>
      </c>
      <c r="Y45" s="13"/>
      <c r="Z45" s="3"/>
      <c r="AA45" s="5"/>
      <c r="AB45" s="5"/>
      <c r="AC45" s="5"/>
      <c r="AD45" s="5"/>
      <c r="AE45" s="5"/>
      <c r="AF45" s="5"/>
      <c r="AG45" s="5"/>
      <c r="AH45" s="5"/>
      <c r="AI45" s="6"/>
      <c r="AJ45" s="3"/>
      <c r="AK45" s="5"/>
      <c r="AL45" s="5"/>
    </row>
    <row r="46" spans="1:38" ht="13.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W46" s="5"/>
      <c r="X46" s="6" t="s">
        <v>17</v>
      </c>
      <c r="Y46" s="13"/>
      <c r="Z46" s="3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3.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W47" s="11"/>
      <c r="X47" s="6" t="s">
        <v>18</v>
      </c>
      <c r="Y47" s="13"/>
      <c r="Z47" s="11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1:38" ht="13.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W48" s="11" t="s">
        <v>22</v>
      </c>
      <c r="X48" s="6"/>
      <c r="Y48" s="13"/>
      <c r="Z48" s="3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6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21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 t="s">
        <v>44</v>
      </c>
      <c r="M50" s="8"/>
      <c r="N50" s="8"/>
      <c r="O50" s="8"/>
      <c r="P50" s="8"/>
      <c r="Q50" s="8"/>
      <c r="R50" s="8"/>
      <c r="S50" s="8"/>
      <c r="T50" s="8"/>
      <c r="U50" s="8"/>
    </row>
    <row r="51" spans="1:21" ht="15">
      <c r="A51" s="8"/>
      <c r="B51" s="8">
        <v>1</v>
      </c>
      <c r="C51" s="8"/>
      <c r="D51" s="8" t="s">
        <v>43</v>
      </c>
      <c r="E51" s="8"/>
      <c r="F51" s="8"/>
      <c r="G51" s="8"/>
      <c r="H51" s="8"/>
      <c r="I51" s="30" t="str">
        <f>IF(ISBLANK(C14)," ",LOOKUP(C14,{1,2,3},{2,1,0}))</f>
        <v> </v>
      </c>
      <c r="J51" s="8"/>
      <c r="K51" s="8"/>
      <c r="L51" s="28" t="s">
        <v>45</v>
      </c>
      <c r="M51" s="31" t="str">
        <f>IF(ISBLANK(C15)," ",IF(C15=1,2,0))</f>
        <v> </v>
      </c>
      <c r="N51" s="28" t="s">
        <v>46</v>
      </c>
      <c r="O51" s="31" t="str">
        <f>IF(ISBLANK(C16)," ",IF(C16=1,4,0))</f>
        <v> </v>
      </c>
      <c r="P51" s="28" t="s">
        <v>47</v>
      </c>
      <c r="Q51" s="31" t="str">
        <f>IF(ISBLANK(C17)," ",IF(C17=1,1,0))</f>
        <v> </v>
      </c>
      <c r="R51" s="28" t="s">
        <v>48</v>
      </c>
      <c r="S51" s="31" t="str">
        <f>IF(ISBLANK(C18)," ",IF(C18=1,3,0))</f>
        <v> </v>
      </c>
      <c r="T51" s="28" t="s">
        <v>49</v>
      </c>
      <c r="U51" s="31">
        <f>SUM(M52,O52,Q52,S52)</f>
        <v>0</v>
      </c>
    </row>
    <row r="52" spans="1:21" ht="15">
      <c r="A52" s="8"/>
      <c r="B52" s="8"/>
      <c r="C52" s="8"/>
      <c r="D52" s="8" t="s">
        <v>42</v>
      </c>
      <c r="E52" s="8"/>
      <c r="F52" s="8"/>
      <c r="G52" s="8"/>
      <c r="H52" s="8"/>
      <c r="I52" s="32">
        <f>IF(U51=0,0,SUM(M51,O51,Q51,S51,)/U51)</f>
        <v>0</v>
      </c>
      <c r="J52" s="8"/>
      <c r="K52" s="8"/>
      <c r="L52" s="31"/>
      <c r="M52" s="31" t="str">
        <f>IF(ISBLANK(C15)," ",IF(M51&gt;0,1," "))</f>
        <v> </v>
      </c>
      <c r="N52" s="31"/>
      <c r="O52" s="31" t="str">
        <f>IF(ISBLANK(C16)," ",IF(O51&gt;0,1," "))</f>
        <v> </v>
      </c>
      <c r="P52" s="31"/>
      <c r="Q52" s="31" t="str">
        <f>IF(ISBLANK(C17)," ",IF(Q51&gt;0,1," "))</f>
        <v> </v>
      </c>
      <c r="R52" s="31"/>
      <c r="S52" s="31" t="str">
        <f>IF(ISBLANK(C18)," ",IF(S51&gt;0,1," "))</f>
        <v> </v>
      </c>
      <c r="T52" s="31"/>
      <c r="U52" s="31"/>
    </row>
    <row r="53" spans="1:21" ht="15">
      <c r="A53" s="8"/>
      <c r="B53" s="8"/>
      <c r="C53" s="8"/>
      <c r="D53" s="8" t="s">
        <v>41</v>
      </c>
      <c r="E53" s="8"/>
      <c r="F53" s="8"/>
      <c r="G53" s="8"/>
      <c r="H53" s="8"/>
      <c r="I53" s="33" t="str">
        <f>IF(ISBLANK(C19)," ",LOOKUP(C19,{1,2,3,4},{2,4,1,3}))</f>
        <v> 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5">
      <c r="A54" s="8"/>
      <c r="B54" s="8">
        <v>2</v>
      </c>
      <c r="C54" s="8"/>
      <c r="D54" s="8" t="s">
        <v>43</v>
      </c>
      <c r="E54" s="8"/>
      <c r="F54" s="8"/>
      <c r="G54" s="8"/>
      <c r="H54" s="8"/>
      <c r="I54" s="33" t="str">
        <f>IF(ISBLANK(C22)," ",LOOKUP(C22,{1,2,3},{2,1,0}))</f>
        <v> </v>
      </c>
      <c r="J54" s="8"/>
      <c r="K54" s="8"/>
      <c r="L54" s="28" t="s">
        <v>45</v>
      </c>
      <c r="M54" s="31" t="str">
        <f>IF(ISBLANK(C23)," ",IF(C23=1,1,0))</f>
        <v> </v>
      </c>
      <c r="N54" s="28" t="s">
        <v>46</v>
      </c>
      <c r="O54" s="31" t="str">
        <f>IF(ISBLANK(C24)," ",IF(C24=1,3,0))</f>
        <v> </v>
      </c>
      <c r="P54" s="28" t="s">
        <v>47</v>
      </c>
      <c r="Q54" s="31" t="str">
        <f>IF(ISBLANK(C25)," ",IF(C25=1,4,0))</f>
        <v> </v>
      </c>
      <c r="R54" s="28" t="s">
        <v>48</v>
      </c>
      <c r="S54" s="31" t="str">
        <f>IF(ISBLANK(C26)," ",IF(C26=1,2,0))</f>
        <v> </v>
      </c>
      <c r="T54" s="28" t="s">
        <v>49</v>
      </c>
      <c r="U54" s="31">
        <f>SUM(M55,O55,Q55,S55)</f>
        <v>0</v>
      </c>
    </row>
    <row r="55" spans="1:21" ht="15">
      <c r="A55" s="8"/>
      <c r="B55" s="8"/>
      <c r="C55" s="8"/>
      <c r="D55" s="8" t="s">
        <v>42</v>
      </c>
      <c r="E55" s="8"/>
      <c r="F55" s="8"/>
      <c r="G55" s="8"/>
      <c r="H55" s="8"/>
      <c r="I55" s="32">
        <f>IF(U54=0,0,SUM(M54,O54,Q54,S54,)/U54)</f>
        <v>0</v>
      </c>
      <c r="J55" s="8"/>
      <c r="K55" s="8"/>
      <c r="L55" s="31"/>
      <c r="M55" s="31" t="str">
        <f>IF(ISBLANK(C23)," ",IF(M54&gt;0,1," "))</f>
        <v> </v>
      </c>
      <c r="N55" s="31"/>
      <c r="O55" s="31" t="str">
        <f>IF(ISBLANK(C24)," ",IF(O54&gt;0,1," "))</f>
        <v> </v>
      </c>
      <c r="P55" s="31"/>
      <c r="Q55" s="31" t="str">
        <f>IF(ISBLANK(C25)," ",IF(Q54&gt;0,1," "))</f>
        <v> </v>
      </c>
      <c r="R55" s="31"/>
      <c r="S55" s="31" t="str">
        <f>IF(ISBLANK(C26)," ",IF(S54&gt;0,1," "))</f>
        <v> </v>
      </c>
      <c r="T55" s="31"/>
      <c r="U55" s="31"/>
    </row>
    <row r="56" spans="1:21" ht="15">
      <c r="A56" s="8"/>
      <c r="B56" s="8"/>
      <c r="C56" s="8"/>
      <c r="D56" s="8" t="s">
        <v>41</v>
      </c>
      <c r="E56" s="8"/>
      <c r="F56" s="8"/>
      <c r="G56" s="8"/>
      <c r="H56" s="8"/>
      <c r="I56" s="33" t="str">
        <f>IF(ISBLANK(C27)," ",LOOKUP(C27,{1,2,3,4},{1,3,4,2}))</f>
        <v> 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15">
      <c r="A57" s="8"/>
      <c r="B57" s="8">
        <v>3</v>
      </c>
      <c r="C57" s="8"/>
      <c r="D57" s="8" t="s">
        <v>43</v>
      </c>
      <c r="E57" s="8"/>
      <c r="F57" s="8"/>
      <c r="G57" s="8"/>
      <c r="H57" s="8"/>
      <c r="I57" s="33" t="str">
        <f>IF(ISBLANK(C30)," ",LOOKUP(C30,{1,2,3},{2,1,0}))</f>
        <v> </v>
      </c>
      <c r="J57" s="8"/>
      <c r="K57" s="8"/>
      <c r="L57" s="28" t="s">
        <v>45</v>
      </c>
      <c r="M57" s="31" t="str">
        <f>IF(ISBLANK(C31)," ",IF(C31=1,2,0))</f>
        <v> </v>
      </c>
      <c r="N57" s="28" t="s">
        <v>46</v>
      </c>
      <c r="O57" s="31" t="str">
        <f>IF(ISBLANK(C32)," ",IF(C32=1,1,0))</f>
        <v> </v>
      </c>
      <c r="P57" s="28" t="s">
        <v>47</v>
      </c>
      <c r="Q57" s="31" t="str">
        <f>IF(ISBLANK(C33)," ",IF(C33=1,4,0))</f>
        <v> </v>
      </c>
      <c r="R57" s="28" t="s">
        <v>48</v>
      </c>
      <c r="S57" s="31" t="str">
        <f>IF(ISBLANK(C34)," ",IF(C34=1,3,0))</f>
        <v> </v>
      </c>
      <c r="T57" s="28" t="s">
        <v>49</v>
      </c>
      <c r="U57" s="31">
        <f>SUM(M58,O58,Q58,S58)</f>
        <v>0</v>
      </c>
    </row>
    <row r="58" spans="1:21" ht="15">
      <c r="A58" s="8"/>
      <c r="B58" s="8"/>
      <c r="C58" s="8"/>
      <c r="D58" s="8" t="s">
        <v>42</v>
      </c>
      <c r="E58" s="8"/>
      <c r="F58" s="8"/>
      <c r="G58" s="8"/>
      <c r="H58" s="8"/>
      <c r="I58" s="32">
        <f>IF(U57=0,0,SUM(M57,O57,Q57,S57,)/U57)</f>
        <v>0</v>
      </c>
      <c r="J58" s="8"/>
      <c r="K58" s="8"/>
      <c r="L58" s="31"/>
      <c r="M58" s="31" t="str">
        <f>IF(ISBLANK(C31)," ",IF(M57&gt;0,1," "))</f>
        <v> </v>
      </c>
      <c r="N58" s="31"/>
      <c r="O58" s="31" t="str">
        <f>IF(ISBLANK(C32)," ",IF(O57&gt;0,1," "))</f>
        <v> </v>
      </c>
      <c r="P58" s="31"/>
      <c r="Q58" s="31" t="str">
        <f>IF(ISBLANK(C33)," ",IF(Q57&gt;0,1," "))</f>
        <v> </v>
      </c>
      <c r="R58" s="31"/>
      <c r="S58" s="31" t="str">
        <f>IF(ISBLANK(C34)," ",IF(S57&gt;0,1," "))</f>
        <v> </v>
      </c>
      <c r="T58" s="31"/>
      <c r="U58" s="31"/>
    </row>
    <row r="59" spans="1:21" ht="15">
      <c r="A59" s="8"/>
      <c r="B59" s="8"/>
      <c r="C59" s="8"/>
      <c r="D59" s="8" t="s">
        <v>41</v>
      </c>
      <c r="E59" s="8"/>
      <c r="F59" s="8"/>
      <c r="G59" s="8"/>
      <c r="H59" s="8"/>
      <c r="I59" s="33" t="str">
        <f>IF(ISBLANK(C35)," ",LOOKUP(C35,{1,2,3,4},{2,1,4,3}))</f>
        <v> 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ht="15">
      <c r="A60" s="8"/>
      <c r="B60" s="8">
        <v>4</v>
      </c>
      <c r="C60" s="8"/>
      <c r="D60" s="8" t="s">
        <v>43</v>
      </c>
      <c r="E60" s="8"/>
      <c r="F60" s="8"/>
      <c r="G60" s="8"/>
      <c r="H60" s="8"/>
      <c r="I60" s="33" t="str">
        <f>IF(ISBLANK(C38)," ",LOOKUP(C38,{1,2,3},{2,1,0}))</f>
        <v> </v>
      </c>
      <c r="J60" s="8"/>
      <c r="K60" s="8"/>
      <c r="L60" s="28" t="s">
        <v>45</v>
      </c>
      <c r="M60" s="31" t="str">
        <f>IF(ISBLANK(C39)," ",IF(C39=1,1,0))</f>
        <v> </v>
      </c>
      <c r="N60" s="28" t="s">
        <v>46</v>
      </c>
      <c r="O60" s="31" t="str">
        <f>IF(ISBLANK(C40)," ",IF(C40=1,3,0))</f>
        <v> </v>
      </c>
      <c r="P60" s="28" t="s">
        <v>47</v>
      </c>
      <c r="Q60" s="31" t="str">
        <f>IF(ISBLANK(C41)," ",IF(C41=1,2,0))</f>
        <v> </v>
      </c>
      <c r="R60" s="28" t="s">
        <v>48</v>
      </c>
      <c r="S60" s="31" t="str">
        <f>IF(ISBLANK(C42)," ",IF(C42=1,4,0))</f>
        <v> </v>
      </c>
      <c r="T60" s="28" t="s">
        <v>49</v>
      </c>
      <c r="U60" s="31">
        <f>SUM(M61,O61,Q61,S61)</f>
        <v>0</v>
      </c>
    </row>
    <row r="61" spans="1:21" ht="15">
      <c r="A61" s="8"/>
      <c r="B61" s="8"/>
      <c r="C61" s="8"/>
      <c r="D61" s="8" t="s">
        <v>42</v>
      </c>
      <c r="E61" s="8"/>
      <c r="F61" s="8"/>
      <c r="G61" s="8"/>
      <c r="H61" s="8"/>
      <c r="I61" s="32">
        <f>IF(U60=0,0,SUM(M60,O60,Q60,S60,)/U60)</f>
        <v>0</v>
      </c>
      <c r="J61" s="8"/>
      <c r="K61" s="8"/>
      <c r="L61" s="31"/>
      <c r="M61" s="31" t="str">
        <f>IF(ISBLANK(C39)," ",IF(M60&gt;0,1," "))</f>
        <v> </v>
      </c>
      <c r="N61" s="31"/>
      <c r="O61" s="31" t="str">
        <f>IF(ISBLANK(C40)," ",IF(O60&gt;0,1," "))</f>
        <v> </v>
      </c>
      <c r="P61" s="31"/>
      <c r="Q61" s="31" t="str">
        <f>IF(ISBLANK(C41)," ",IF(Q60&gt;0,1," "))</f>
        <v> </v>
      </c>
      <c r="R61" s="31"/>
      <c r="S61" s="31" t="str">
        <f>IF(ISBLANK(C42)," ",IF(S60&gt;0,1," "))</f>
        <v> </v>
      </c>
      <c r="T61" s="31"/>
      <c r="U61" s="31"/>
    </row>
    <row r="62" spans="1:21" ht="15">
      <c r="A62" s="8"/>
      <c r="B62" s="8"/>
      <c r="C62" s="8"/>
      <c r="D62" s="8" t="s">
        <v>41</v>
      </c>
      <c r="E62" s="8"/>
      <c r="F62" s="8"/>
      <c r="G62" s="8"/>
      <c r="H62" s="8"/>
      <c r="I62" s="33" t="str">
        <f>IF(ISBLANK(C43)," ",LOOKUP(C43,{1,2,3,4},{1,3,2,4}))</f>
        <v> 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ht="15">
      <c r="A63" s="8"/>
      <c r="B63" s="8">
        <v>5</v>
      </c>
      <c r="C63" s="8"/>
      <c r="D63" s="8" t="s">
        <v>43</v>
      </c>
      <c r="E63" s="8"/>
      <c r="F63" s="8"/>
      <c r="G63" s="8"/>
      <c r="H63" s="8"/>
      <c r="I63" s="33" t="str">
        <f>IF(ISBLANK(Y2)," ",LOOKUP(Y2,{1,2,3},{2,1,0}))</f>
        <v> </v>
      </c>
      <c r="J63" s="8"/>
      <c r="K63" s="8"/>
      <c r="L63" s="28" t="s">
        <v>45</v>
      </c>
      <c r="M63" s="31" t="str">
        <f>IF(ISBLANK(Y3)," ",IF(Y3=1,2,0))</f>
        <v> </v>
      </c>
      <c r="N63" s="28" t="s">
        <v>46</v>
      </c>
      <c r="O63" s="31" t="str">
        <f>IF(ISBLANK(Y4)," ",IF(Y4=1,1,0))</f>
        <v> </v>
      </c>
      <c r="P63" s="28" t="s">
        <v>47</v>
      </c>
      <c r="Q63" s="31" t="str">
        <f>IF(ISBLANK(Y5)," ",IF(Y5=1,4,0))</f>
        <v> </v>
      </c>
      <c r="R63" s="28" t="s">
        <v>48</v>
      </c>
      <c r="S63" s="31" t="str">
        <f>IF(ISBLANK(Y6)," ",IF(Y6=1,3,0))</f>
        <v> </v>
      </c>
      <c r="T63" s="28" t="s">
        <v>49</v>
      </c>
      <c r="U63" s="31">
        <f>SUM(M64,O64,Q64,S64)</f>
        <v>0</v>
      </c>
    </row>
    <row r="64" spans="1:21" ht="15">
      <c r="A64" s="8"/>
      <c r="B64" s="8"/>
      <c r="C64" s="8"/>
      <c r="D64" s="8" t="s">
        <v>42</v>
      </c>
      <c r="E64" s="8"/>
      <c r="F64" s="8"/>
      <c r="G64" s="8"/>
      <c r="H64" s="8"/>
      <c r="I64" s="32">
        <f>IF(U63=0,0,SUM(M63,O63,Q63,S63,)/U63)</f>
        <v>0</v>
      </c>
      <c r="J64" s="8"/>
      <c r="K64" s="8"/>
      <c r="L64" s="31"/>
      <c r="M64" s="31" t="str">
        <f>IF(ISBLANK(Y3)," ",IF(M63&gt;0,1," "))</f>
        <v> </v>
      </c>
      <c r="N64" s="31"/>
      <c r="O64" s="31" t="str">
        <f>IF(ISBLANK(Y4)," ",IF(O63&gt;0,1," "))</f>
        <v> </v>
      </c>
      <c r="P64" s="31"/>
      <c r="Q64" s="31" t="str">
        <f>IF(ISBLANK(Y5)," ",IF(Q63&gt;0,1," "))</f>
        <v> </v>
      </c>
      <c r="R64" s="31"/>
      <c r="S64" s="31" t="str">
        <f>IF(ISBLANK(Y6)," ",IF(S63&gt;0,1," "))</f>
        <v> </v>
      </c>
      <c r="T64" s="31"/>
      <c r="U64" s="31"/>
    </row>
    <row r="65" spans="1:21" ht="15">
      <c r="A65" s="8"/>
      <c r="B65" s="8"/>
      <c r="C65" s="8"/>
      <c r="D65" s="8" t="s">
        <v>41</v>
      </c>
      <c r="E65" s="8"/>
      <c r="F65" s="8"/>
      <c r="G65" s="8"/>
      <c r="H65" s="8"/>
      <c r="I65" s="33" t="str">
        <f>IF(ISBLANK(Y7)," ",LOOKUP(Y7,{1,2,3,4},{2,1,4,3}))</f>
        <v> 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1:21" ht="15">
      <c r="A66" s="8"/>
      <c r="B66" s="8">
        <v>6</v>
      </c>
      <c r="C66" s="8"/>
      <c r="D66" s="8" t="s">
        <v>43</v>
      </c>
      <c r="E66" s="8"/>
      <c r="F66" s="8"/>
      <c r="G66" s="8"/>
      <c r="H66" s="8"/>
      <c r="I66" s="33" t="str">
        <f>IF(ISBLANK(Y11)," ",LOOKUP(Y11,{1,2,3},{2,1,0}))</f>
        <v> </v>
      </c>
      <c r="J66" s="8"/>
      <c r="K66" s="8"/>
      <c r="L66" s="28" t="s">
        <v>45</v>
      </c>
      <c r="M66" s="31" t="str">
        <f>IF(ISBLANK(Y12)," ",IF(Y12=1,1,0))</f>
        <v> </v>
      </c>
      <c r="N66" s="28" t="s">
        <v>46</v>
      </c>
      <c r="O66" s="31" t="str">
        <f>IF(ISBLANK(Y13)," ",IF(Y13=1,3,0))</f>
        <v> </v>
      </c>
      <c r="P66" s="28" t="s">
        <v>47</v>
      </c>
      <c r="Q66" s="31" t="str">
        <f>IF(ISBLANK(Y14)," ",IF(Y14=1,2,0))</f>
        <v> </v>
      </c>
      <c r="R66" s="28" t="s">
        <v>48</v>
      </c>
      <c r="S66" s="31" t="str">
        <f>IF(ISBLANK(Y15)," ",IF(Y15=1,4,0))</f>
        <v> </v>
      </c>
      <c r="T66" s="28" t="s">
        <v>49</v>
      </c>
      <c r="U66" s="31">
        <f>SUM(M67,O67,Q67,S67)</f>
        <v>0</v>
      </c>
    </row>
    <row r="67" spans="1:21" ht="15">
      <c r="A67" s="8"/>
      <c r="B67" s="8"/>
      <c r="C67" s="8"/>
      <c r="D67" s="8" t="s">
        <v>42</v>
      </c>
      <c r="E67" s="8"/>
      <c r="F67" s="8"/>
      <c r="G67" s="8"/>
      <c r="H67" s="8"/>
      <c r="I67" s="32">
        <f>IF(U66=0,0,SUM(M66,O66,Q66,S66,)/U66)</f>
        <v>0</v>
      </c>
      <c r="J67" s="8"/>
      <c r="K67" s="8"/>
      <c r="L67" s="31"/>
      <c r="M67" s="31" t="str">
        <f>IF(ISBLANK(Y12)," ",IF(M66&gt;0,1," "))</f>
        <v> </v>
      </c>
      <c r="N67" s="31"/>
      <c r="O67" s="31" t="str">
        <f>IF(ISBLANK(Y13)," ",IF(O66&gt;0,1," "))</f>
        <v> </v>
      </c>
      <c r="P67" s="31"/>
      <c r="Q67" s="31" t="str">
        <f>IF(ISBLANK(Y14)," ",IF(Q66&gt;0,1," "))</f>
        <v> </v>
      </c>
      <c r="R67" s="31"/>
      <c r="S67" s="31" t="str">
        <f>IF(ISBLANK(Y15)," ",IF(S66&gt;0,1," "))</f>
        <v> </v>
      </c>
      <c r="T67" s="31"/>
      <c r="U67" s="31"/>
    </row>
    <row r="68" spans="1:21" ht="15">
      <c r="A68" s="8"/>
      <c r="B68" s="8"/>
      <c r="C68" s="8"/>
      <c r="D68" s="8" t="s">
        <v>41</v>
      </c>
      <c r="E68" s="8"/>
      <c r="F68" s="8"/>
      <c r="G68" s="8"/>
      <c r="H68" s="8"/>
      <c r="I68" s="33" t="str">
        <f>IF(ISBLANK(Y16)," ",LOOKUP(Y16,{1,2,3,4},{1,3,2,4}))</f>
        <v> 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1" ht="15">
      <c r="A69" s="8"/>
      <c r="B69" s="8">
        <v>7</v>
      </c>
      <c r="C69" s="8"/>
      <c r="D69" s="8" t="s">
        <v>43</v>
      </c>
      <c r="E69" s="8"/>
      <c r="F69" s="8"/>
      <c r="G69" s="8"/>
      <c r="H69" s="8"/>
      <c r="I69" s="33" t="str">
        <f>IF(ISBLANK(Y19)," ",LOOKUP(Y19,{1,2,3},{2,1,0}))</f>
        <v> </v>
      </c>
      <c r="J69" s="8"/>
      <c r="K69" s="8"/>
      <c r="L69" s="28" t="s">
        <v>45</v>
      </c>
      <c r="M69" s="31" t="str">
        <f>IF(ISBLANK(Y20)," ",IF(Y20=1,2,0))</f>
        <v> </v>
      </c>
      <c r="N69" s="28" t="s">
        <v>46</v>
      </c>
      <c r="O69" s="31" t="str">
        <f>IF(ISBLANK(Y21)," ",IF(Y21=1,1,0))</f>
        <v> </v>
      </c>
      <c r="P69" s="28" t="s">
        <v>47</v>
      </c>
      <c r="Q69" s="31" t="str">
        <f>IF(ISBLANK(Y22)," ",IF(Y22=1,4,0))</f>
        <v> </v>
      </c>
      <c r="R69" s="28" t="s">
        <v>48</v>
      </c>
      <c r="S69" s="31" t="str">
        <f>IF(ISBLANK(Y23)," ",IF(Y23=1,3,0))</f>
        <v> </v>
      </c>
      <c r="T69" s="28" t="s">
        <v>49</v>
      </c>
      <c r="U69" s="31">
        <f>SUM(M70,O70,Q70,S70)</f>
        <v>0</v>
      </c>
    </row>
    <row r="70" spans="1:21" ht="15">
      <c r="A70" s="8"/>
      <c r="B70" s="8"/>
      <c r="C70" s="8"/>
      <c r="D70" s="8" t="s">
        <v>42</v>
      </c>
      <c r="E70" s="8"/>
      <c r="F70" s="8"/>
      <c r="G70" s="8"/>
      <c r="H70" s="8"/>
      <c r="I70" s="32">
        <f>IF(U69=0,0,SUM(M69,O69,Q69,S69,)/U69)</f>
        <v>0</v>
      </c>
      <c r="J70" s="8"/>
      <c r="K70" s="8"/>
      <c r="L70" s="31"/>
      <c r="M70" s="31" t="str">
        <f>IF(ISBLANK(Y20)," ",IF(M69&gt;0,1," "))</f>
        <v> </v>
      </c>
      <c r="N70" s="31"/>
      <c r="O70" s="31" t="str">
        <f>IF(ISBLANK(Y21)," ",IF(O69&gt;0,1," "))</f>
        <v> </v>
      </c>
      <c r="P70" s="31"/>
      <c r="Q70" s="31" t="str">
        <f>IF(ISBLANK(Y22)," ",IF(Q69&gt;0,1," "))</f>
        <v> </v>
      </c>
      <c r="R70" s="31"/>
      <c r="S70" s="31" t="str">
        <f>IF(ISBLANK(Y23)," ",IF(S69&gt;0,1," "))</f>
        <v> </v>
      </c>
      <c r="T70" s="31"/>
      <c r="U70" s="31"/>
    </row>
    <row r="71" spans="1:21" ht="15">
      <c r="A71" s="8"/>
      <c r="B71" s="8"/>
      <c r="C71" s="8"/>
      <c r="D71" s="8" t="s">
        <v>41</v>
      </c>
      <c r="E71" s="8"/>
      <c r="F71" s="8"/>
      <c r="G71" s="8"/>
      <c r="H71" s="8"/>
      <c r="I71" s="33" t="str">
        <f>IF(ISBLANK(Y24)," ",LOOKUP(Y24,{1,2,3,4},{2,1,4,3}))</f>
        <v> 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1:21" ht="15">
      <c r="A72" s="8"/>
      <c r="B72" s="8">
        <v>8</v>
      </c>
      <c r="C72" s="8"/>
      <c r="D72" s="8" t="s">
        <v>43</v>
      </c>
      <c r="E72" s="8"/>
      <c r="F72" s="8"/>
      <c r="G72" s="8"/>
      <c r="H72" s="8"/>
      <c r="I72" s="33" t="str">
        <f>IF(ISBLANK(Y27)," ",LOOKUP(Y27,{1,2,3},{2,1,0}))</f>
        <v> </v>
      </c>
      <c r="J72" s="8"/>
      <c r="K72" s="8"/>
      <c r="L72" s="28" t="s">
        <v>45</v>
      </c>
      <c r="M72" s="31" t="str">
        <f>IF(ISBLANK(Y28)," ",IF(Y28=1,2,0))</f>
        <v> </v>
      </c>
      <c r="N72" s="28" t="s">
        <v>46</v>
      </c>
      <c r="O72" s="31" t="str">
        <f>IF(ISBLANK(Y29)," ",IF(Y29=1,3,0))</f>
        <v> </v>
      </c>
      <c r="P72" s="28" t="s">
        <v>47</v>
      </c>
      <c r="Q72" s="31" t="str">
        <f>IF(ISBLANK(Y30)," ",IF(Y30=1,4,0))</f>
        <v> </v>
      </c>
      <c r="R72" s="28" t="s">
        <v>48</v>
      </c>
      <c r="S72" s="31" t="str">
        <f>IF(ISBLANK(Y31)," ",IF(Y31=1,1,0))</f>
        <v> </v>
      </c>
      <c r="T72" s="28" t="s">
        <v>49</v>
      </c>
      <c r="U72" s="31">
        <f>SUM(M73,O73,Q73,S73)</f>
        <v>0</v>
      </c>
    </row>
    <row r="73" spans="1:21" ht="15">
      <c r="A73" s="8"/>
      <c r="B73" s="8"/>
      <c r="C73" s="8"/>
      <c r="D73" s="8" t="s">
        <v>42</v>
      </c>
      <c r="E73" s="8"/>
      <c r="F73" s="8"/>
      <c r="G73" s="8"/>
      <c r="H73" s="8"/>
      <c r="I73" s="32">
        <f>IF(U72=0,0,SUM(M72,O72,Q72,S72,)/U72)</f>
        <v>0</v>
      </c>
      <c r="J73" s="8"/>
      <c r="K73" s="8"/>
      <c r="L73" s="31"/>
      <c r="M73" s="31" t="str">
        <f>IF(ISBLANK(Y28)," ",IF(M72&gt;0,1," "))</f>
        <v> </v>
      </c>
      <c r="N73" s="31"/>
      <c r="O73" s="31" t="str">
        <f>IF(ISBLANK(Y29)," ",IF(O72&gt;0,1," "))</f>
        <v> </v>
      </c>
      <c r="P73" s="31"/>
      <c r="Q73" s="31" t="str">
        <f>IF(ISBLANK(Y30)," ",IF(Q72&gt;0,1," "))</f>
        <v> </v>
      </c>
      <c r="R73" s="31"/>
      <c r="S73" s="31" t="str">
        <f>IF(ISBLANK(Y31)," ",IF(S72&gt;0,1," "))</f>
        <v> </v>
      </c>
      <c r="T73" s="31"/>
      <c r="U73" s="31"/>
    </row>
    <row r="74" spans="1:21" ht="15">
      <c r="A74" s="8"/>
      <c r="B74" s="8"/>
      <c r="C74" s="8"/>
      <c r="D74" s="8" t="s">
        <v>41</v>
      </c>
      <c r="E74" s="8"/>
      <c r="F74" s="8"/>
      <c r="G74" s="8"/>
      <c r="H74" s="8"/>
      <c r="I74" s="33" t="str">
        <f>IF(ISBLANK(Y32)," ",LOOKUP(Y32,{1,2,3,4},{2,3,4,1}))</f>
        <v> 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1:21" ht="15">
      <c r="A75" s="8"/>
      <c r="B75" s="8">
        <v>9</v>
      </c>
      <c r="C75" s="8"/>
      <c r="D75" s="8" t="s">
        <v>43</v>
      </c>
      <c r="E75" s="8"/>
      <c r="F75" s="8"/>
      <c r="G75" s="8"/>
      <c r="H75" s="8"/>
      <c r="I75" s="33" t="str">
        <f>IF(ISBLANK(Y35)," ",LOOKUP(Y35,{1,2,3},{2,1,0}))</f>
        <v> </v>
      </c>
      <c r="J75" s="8"/>
      <c r="K75" s="8"/>
      <c r="L75" s="28" t="s">
        <v>45</v>
      </c>
      <c r="M75" s="31" t="str">
        <f>IF(ISBLANK(Y36)," ",IF(Y36=1,1,0))</f>
        <v> </v>
      </c>
      <c r="N75" s="28" t="s">
        <v>46</v>
      </c>
      <c r="O75" s="31" t="str">
        <f>IF(ISBLANK(Y37)," ",IF(Y37=1,2,0))</f>
        <v> </v>
      </c>
      <c r="P75" s="28" t="s">
        <v>47</v>
      </c>
      <c r="Q75" s="31" t="str">
        <f>IF(ISBLANK(Y38)," ",IF(Y38=1,3,0))</f>
        <v> </v>
      </c>
      <c r="R75" s="28" t="s">
        <v>48</v>
      </c>
      <c r="S75" s="31" t="str">
        <f>IF(ISBLANK(Y39)," ",IF(Y39=1,4,0))</f>
        <v> </v>
      </c>
      <c r="T75" s="28" t="s">
        <v>49</v>
      </c>
      <c r="U75" s="31">
        <f>SUM(M76,O76,Q76,S76)</f>
        <v>0</v>
      </c>
    </row>
    <row r="76" spans="1:21" ht="15">
      <c r="A76" s="8"/>
      <c r="B76" s="8"/>
      <c r="C76" s="8"/>
      <c r="D76" s="8" t="s">
        <v>42</v>
      </c>
      <c r="E76" s="8"/>
      <c r="F76" s="8"/>
      <c r="G76" s="8"/>
      <c r="H76" s="8"/>
      <c r="I76" s="32">
        <f>IF(U75=0,0,SUM(M75,O75,Q75,S75,)/U75)</f>
        <v>0</v>
      </c>
      <c r="J76" s="8"/>
      <c r="K76" s="8"/>
      <c r="L76" s="31"/>
      <c r="M76" s="31" t="str">
        <f>IF(ISBLANK(Y36)," ",IF(M75&gt;0,1," "))</f>
        <v> </v>
      </c>
      <c r="N76" s="31"/>
      <c r="O76" s="31" t="str">
        <f>IF(ISBLANK(Y37)," ",IF(O75&gt;0,1," "))</f>
        <v> </v>
      </c>
      <c r="P76" s="31"/>
      <c r="Q76" s="31" t="str">
        <f>IF(ISBLANK(Y38)," ",IF(Q75&gt;0,1," "))</f>
        <v> </v>
      </c>
      <c r="R76" s="31"/>
      <c r="S76" s="31" t="str">
        <f>IF(ISBLANK(Y39)," ",IF(S75&gt;0,1," "))</f>
        <v> </v>
      </c>
      <c r="T76" s="31"/>
      <c r="U76" s="31"/>
    </row>
    <row r="77" spans="1:21" ht="15">
      <c r="A77" s="8"/>
      <c r="B77" s="8"/>
      <c r="C77" s="8"/>
      <c r="D77" s="8" t="s">
        <v>41</v>
      </c>
      <c r="E77" s="8"/>
      <c r="F77" s="8"/>
      <c r="G77" s="8"/>
      <c r="H77" s="8"/>
      <c r="I77" s="33" t="str">
        <f>IF(ISBLANK(Y40)," ",LOOKUP(Y40,{1,2,3,4},{1,2,3,4}))</f>
        <v> 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1:21" ht="15">
      <c r="A78" s="8"/>
      <c r="B78" s="8">
        <v>10</v>
      </c>
      <c r="C78" s="8"/>
      <c r="D78" s="8" t="s">
        <v>43</v>
      </c>
      <c r="E78" s="8"/>
      <c r="F78" s="8"/>
      <c r="G78" s="8"/>
      <c r="H78" s="8"/>
      <c r="I78" s="33" t="str">
        <f>IF(ISBLANK(Y43)," ",LOOKUP(Y43,{1,2,3},{2,1,0}))</f>
        <v> </v>
      </c>
      <c r="J78" s="8"/>
      <c r="K78" s="8"/>
      <c r="L78" s="28" t="s">
        <v>45</v>
      </c>
      <c r="M78" s="31" t="str">
        <f>IF(ISBLANK(Y44)," ",IF(Y44=1,2,0))</f>
        <v> </v>
      </c>
      <c r="N78" s="28" t="s">
        <v>46</v>
      </c>
      <c r="O78" s="31" t="str">
        <f>IF(ISBLANK(Y45)," ",IF(Y45=1,3,0))</f>
        <v> </v>
      </c>
      <c r="P78" s="28" t="s">
        <v>47</v>
      </c>
      <c r="Q78" s="31" t="str">
        <f>IF(ISBLANK(Y46)," ",IF(Y46=1,4,0))</f>
        <v> </v>
      </c>
      <c r="R78" s="28" t="s">
        <v>48</v>
      </c>
      <c r="S78" s="31" t="str">
        <f>IF(ISBLANK(Y47)," ",IF(Y47=1,1,0))</f>
        <v> </v>
      </c>
      <c r="T78" s="28" t="s">
        <v>49</v>
      </c>
      <c r="U78" s="31">
        <f>SUM(M79,O79,Q79,S79)</f>
        <v>0</v>
      </c>
    </row>
    <row r="79" spans="1:21" ht="15">
      <c r="A79" s="8"/>
      <c r="B79" s="8"/>
      <c r="C79" s="8"/>
      <c r="D79" s="8" t="s">
        <v>42</v>
      </c>
      <c r="E79" s="8"/>
      <c r="F79" s="8"/>
      <c r="G79" s="8"/>
      <c r="H79" s="8"/>
      <c r="I79" s="32">
        <f>IF(U78=0,0,SUM(M78,O78,Q78,S78,)/U78)</f>
        <v>0</v>
      </c>
      <c r="J79" s="8"/>
      <c r="K79" s="8"/>
      <c r="L79" s="31"/>
      <c r="M79" s="31" t="str">
        <f>IF(ISBLANK(Y44)," ",IF(M78&gt;0,1," "))</f>
        <v> </v>
      </c>
      <c r="N79" s="31"/>
      <c r="O79" s="31" t="str">
        <f>IF(ISBLANK(Y45)," ",IF(O78&gt;0,1," "))</f>
        <v> </v>
      </c>
      <c r="P79" s="31"/>
      <c r="Q79" s="31" t="str">
        <f>IF(ISBLANK(Y46)," ",IF(Q78&gt;0,1," "))</f>
        <v> </v>
      </c>
      <c r="R79" s="31"/>
      <c r="S79" s="31" t="str">
        <f>IF(ISBLANK(Y47)," ",IF(S78&gt;0,1," "))</f>
        <v> </v>
      </c>
      <c r="T79" s="31"/>
      <c r="U79" s="31"/>
    </row>
    <row r="80" spans="1:21" ht="15">
      <c r="A80" s="8"/>
      <c r="B80" s="8"/>
      <c r="C80" s="8"/>
      <c r="D80" s="8" t="s">
        <v>41</v>
      </c>
      <c r="E80" s="8"/>
      <c r="F80" s="8"/>
      <c r="G80" s="8"/>
      <c r="H80" s="8"/>
      <c r="I80" s="33" t="str">
        <f>IF(ISBLANK(Y48)," ",LOOKUP(Y48,{1,2,3,4},{2,3,4,1}))</f>
        <v> </v>
      </c>
      <c r="J80" s="8"/>
      <c r="K80" s="8"/>
      <c r="L80" s="31"/>
      <c r="M80" s="31"/>
      <c r="N80" s="31"/>
      <c r="O80" s="31"/>
      <c r="P80" s="31"/>
      <c r="Q80" s="31"/>
      <c r="R80" s="31"/>
      <c r="S80" s="31"/>
      <c r="T80" s="31"/>
      <c r="U80" s="31"/>
    </row>
    <row r="81" spans="1:21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31"/>
      <c r="M81" s="31"/>
      <c r="N81" s="31"/>
      <c r="O81" s="31"/>
      <c r="P81" s="31"/>
      <c r="Q81" s="31"/>
      <c r="R81" s="31"/>
      <c r="S81" s="31"/>
      <c r="T81" s="31"/>
      <c r="U81" s="31"/>
    </row>
    <row r="82" spans="1:44" ht="15">
      <c r="A82" s="34" t="s">
        <v>50</v>
      </c>
      <c r="B82" s="8"/>
      <c r="C82" s="8"/>
      <c r="D82" s="8"/>
      <c r="E82" s="8"/>
      <c r="F82" s="8"/>
      <c r="G82" s="8"/>
      <c r="H82" s="8"/>
      <c r="I82" s="8"/>
      <c r="J82" s="43">
        <f>(K87+K87+K86)/3</f>
        <v>0</v>
      </c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8"/>
      <c r="AR82" s="29"/>
    </row>
    <row r="83" spans="1:44" ht="15">
      <c r="A83" s="8"/>
      <c r="B83" s="8"/>
      <c r="C83" s="8"/>
      <c r="D83" s="34"/>
      <c r="E83" s="8"/>
      <c r="F83" s="34" t="s">
        <v>52</v>
      </c>
      <c r="G83" s="8"/>
      <c r="H83" s="8"/>
      <c r="I83" s="8"/>
      <c r="J83" s="50">
        <f>SUM(I51,I54,I57,I60,I63,I66,I69,I72,I75,I78)</f>
        <v>0</v>
      </c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8"/>
      <c r="AR83" s="29"/>
    </row>
    <row r="84" spans="1:21" ht="15">
      <c r="A84" s="8"/>
      <c r="B84" s="8"/>
      <c r="C84" s="8"/>
      <c r="D84" s="8"/>
      <c r="E84" s="8"/>
      <c r="F84" s="8"/>
      <c r="G84" s="8"/>
      <c r="H84" s="8"/>
      <c r="I84" s="8"/>
      <c r="J84" s="8"/>
      <c r="L84" s="77" t="s">
        <v>70</v>
      </c>
      <c r="M84" s="78"/>
      <c r="N84" s="78"/>
      <c r="O84" s="78"/>
      <c r="P84" s="78"/>
      <c r="Q84" s="78"/>
      <c r="R84" s="78"/>
      <c r="S84" s="78"/>
      <c r="T84" s="78"/>
      <c r="U84" s="78"/>
    </row>
    <row r="85" spans="1:21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45" t="s">
        <v>74</v>
      </c>
      <c r="L85" s="75" t="s">
        <v>73</v>
      </c>
      <c r="M85" s="83"/>
      <c r="N85" s="75" t="s">
        <v>72</v>
      </c>
      <c r="O85" s="83"/>
      <c r="P85" s="75" t="s">
        <v>71</v>
      </c>
      <c r="Q85" s="83"/>
      <c r="R85" s="75" t="s">
        <v>68</v>
      </c>
      <c r="S85" s="83"/>
      <c r="T85" s="75" t="s">
        <v>69</v>
      </c>
      <c r="U85" s="76"/>
    </row>
    <row r="86" spans="1:21" ht="15">
      <c r="A86" s="8"/>
      <c r="B86" s="8"/>
      <c r="C86" s="8"/>
      <c r="D86" s="8"/>
      <c r="E86" s="8"/>
      <c r="F86" s="94" t="s">
        <v>75</v>
      </c>
      <c r="G86" s="95"/>
      <c r="H86" s="95"/>
      <c r="I86" s="95"/>
      <c r="J86" s="95"/>
      <c r="K86" s="44">
        <f>SUM(I52,I55,I58,I61,I64,I67,I70,I73,I76,I79)/10</f>
        <v>0</v>
      </c>
      <c r="L86" s="79">
        <f>SUM(I52,I55,I58,I61)/4</f>
        <v>0</v>
      </c>
      <c r="M86" s="80"/>
      <c r="N86" s="79">
        <f>SUM(I64)/1</f>
        <v>0</v>
      </c>
      <c r="O86" s="80"/>
      <c r="P86" s="79">
        <f>SUM(I67,I70)/2</f>
        <v>0</v>
      </c>
      <c r="Q86" s="80"/>
      <c r="R86" s="79">
        <f>SUM(I73,I76)/2</f>
        <v>0</v>
      </c>
      <c r="S86" s="80"/>
      <c r="T86" s="79">
        <f>SUM(I79)/1</f>
        <v>0</v>
      </c>
      <c r="U86" s="81"/>
    </row>
    <row r="87" spans="1:21" ht="15">
      <c r="A87" s="8"/>
      <c r="B87" s="8"/>
      <c r="C87" s="8"/>
      <c r="D87" s="8"/>
      <c r="E87" s="8"/>
      <c r="F87" s="96" t="s">
        <v>51</v>
      </c>
      <c r="G87" s="97"/>
      <c r="H87" s="97"/>
      <c r="I87" s="97"/>
      <c r="J87" s="97"/>
      <c r="K87" s="46">
        <f>SUM(I53,I56,I59,I62,I65,I68,I71,I74,I77,I80)/10</f>
        <v>0</v>
      </c>
      <c r="L87" s="84">
        <f>SUM(I53,I56,I59,I62)/4</f>
        <v>0</v>
      </c>
      <c r="M87" s="85"/>
      <c r="N87" s="84">
        <f>SUM(I65)/1</f>
        <v>0</v>
      </c>
      <c r="O87" s="85"/>
      <c r="P87" s="84">
        <f>SUM(I68,I71)/2</f>
        <v>0</v>
      </c>
      <c r="Q87" s="85"/>
      <c r="R87" s="84">
        <f>SUM(I74,I77)/2</f>
        <v>0</v>
      </c>
      <c r="S87" s="85"/>
      <c r="T87" s="84">
        <f>SUM(I80)/1</f>
        <v>0</v>
      </c>
      <c r="U87" s="93"/>
    </row>
    <row r="88" spans="1:44" ht="15">
      <c r="A88" s="8"/>
      <c r="B88" s="8"/>
      <c r="C88" s="8"/>
      <c r="D88" s="8"/>
      <c r="E88" s="8"/>
      <c r="F88" s="21"/>
      <c r="G88" s="49"/>
      <c r="H88" s="49"/>
      <c r="I88" s="49"/>
      <c r="J88" s="49"/>
      <c r="K88" s="44"/>
      <c r="L88" s="47"/>
      <c r="M88" s="48"/>
      <c r="N88" s="47"/>
      <c r="O88" s="48"/>
      <c r="P88" s="47"/>
      <c r="Q88" s="48"/>
      <c r="R88" s="47"/>
      <c r="S88" s="48"/>
      <c r="T88" s="47"/>
      <c r="U88" s="48"/>
      <c r="AQ88" s="29"/>
      <c r="AR88" s="29"/>
    </row>
    <row r="89" spans="1:44" ht="15">
      <c r="A89" s="8" t="s">
        <v>76</v>
      </c>
      <c r="B89" s="8"/>
      <c r="C89" s="8"/>
      <c r="D89" s="8"/>
      <c r="E89" s="34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AQ89" s="29"/>
      <c r="AR89" s="29"/>
    </row>
    <row r="90" spans="1:44" ht="15">
      <c r="A90" s="35" t="s">
        <v>53</v>
      </c>
      <c r="B90" s="36"/>
      <c r="C90" s="53" t="s">
        <v>54</v>
      </c>
      <c r="D90" s="54"/>
      <c r="E90" s="36" t="s">
        <v>58</v>
      </c>
      <c r="F90" s="36"/>
      <c r="G90" s="36"/>
      <c r="H90" s="36"/>
      <c r="I90" s="36"/>
      <c r="J90" s="36"/>
      <c r="K90" s="37"/>
      <c r="L90" s="8"/>
      <c r="M90" s="89" t="s">
        <v>52</v>
      </c>
      <c r="N90" s="90"/>
      <c r="O90" s="90"/>
      <c r="P90" s="90"/>
      <c r="Q90" s="53" t="s">
        <v>61</v>
      </c>
      <c r="R90" s="54"/>
      <c r="S90" s="98" t="s">
        <v>62</v>
      </c>
      <c r="T90" s="99"/>
      <c r="U90" s="99"/>
      <c r="V90" s="100"/>
      <c r="AP90" s="29"/>
      <c r="AQ90" s="29"/>
      <c r="AR90" s="29"/>
    </row>
    <row r="91" spans="1:44" ht="15">
      <c r="A91" s="38"/>
      <c r="B91" s="5"/>
      <c r="C91" s="55" t="s">
        <v>67</v>
      </c>
      <c r="D91" s="56"/>
      <c r="E91" s="5" t="s">
        <v>55</v>
      </c>
      <c r="F91" s="5"/>
      <c r="G91" s="5"/>
      <c r="H91" s="5"/>
      <c r="I91" s="5"/>
      <c r="J91" s="5"/>
      <c r="K91" s="39"/>
      <c r="L91" s="8"/>
      <c r="M91" s="91"/>
      <c r="N91" s="92"/>
      <c r="O91" s="92"/>
      <c r="P91" s="92"/>
      <c r="Q91" s="63" t="s">
        <v>63</v>
      </c>
      <c r="R91" s="56"/>
      <c r="S91" s="101" t="s">
        <v>64</v>
      </c>
      <c r="T91" s="102"/>
      <c r="U91" s="102"/>
      <c r="V91" s="103"/>
      <c r="AP91" s="29"/>
      <c r="AQ91" s="29"/>
      <c r="AR91" s="29"/>
    </row>
    <row r="92" spans="1:44" ht="15">
      <c r="A92" s="38"/>
      <c r="B92" s="5"/>
      <c r="C92" s="55" t="s">
        <v>56</v>
      </c>
      <c r="D92" s="56"/>
      <c r="E92" s="5" t="s">
        <v>57</v>
      </c>
      <c r="F92" s="5"/>
      <c r="G92" s="5"/>
      <c r="H92" s="5"/>
      <c r="I92" s="5"/>
      <c r="J92" s="5"/>
      <c r="K92" s="39"/>
      <c r="L92" s="8"/>
      <c r="M92" s="40"/>
      <c r="N92" s="41"/>
      <c r="O92" s="41"/>
      <c r="P92" s="41"/>
      <c r="Q92" s="51" t="s">
        <v>65</v>
      </c>
      <c r="R92" s="52"/>
      <c r="S92" s="86" t="s">
        <v>66</v>
      </c>
      <c r="T92" s="87"/>
      <c r="U92" s="87"/>
      <c r="V92" s="88"/>
      <c r="AP92" s="29"/>
      <c r="AQ92" s="29"/>
      <c r="AR92" s="29"/>
    </row>
    <row r="93" spans="1:44" ht="15">
      <c r="A93" s="38"/>
      <c r="B93" s="5"/>
      <c r="C93" s="55" t="s">
        <v>77</v>
      </c>
      <c r="D93" s="56"/>
      <c r="E93" s="5" t="s">
        <v>78</v>
      </c>
      <c r="F93" s="5"/>
      <c r="G93" s="5"/>
      <c r="H93" s="5"/>
      <c r="I93" s="5"/>
      <c r="J93" s="5"/>
      <c r="K93" s="39"/>
      <c r="L93" s="8"/>
      <c r="M93" s="8"/>
      <c r="N93" s="8"/>
      <c r="O93" s="8"/>
      <c r="P93" s="8"/>
      <c r="Q93" s="8"/>
      <c r="R93" s="8"/>
      <c r="S93" s="8"/>
      <c r="T93" s="8"/>
      <c r="U93" s="8"/>
      <c r="AQ93" s="29"/>
      <c r="AR93" s="29"/>
    </row>
    <row r="94" spans="1:44" ht="15">
      <c r="A94" s="40"/>
      <c r="B94" s="41"/>
      <c r="C94" s="57" t="s">
        <v>59</v>
      </c>
      <c r="D94" s="52"/>
      <c r="E94" s="41" t="s">
        <v>60</v>
      </c>
      <c r="F94" s="41"/>
      <c r="G94" s="41"/>
      <c r="H94" s="41"/>
      <c r="I94" s="41"/>
      <c r="J94" s="41"/>
      <c r="K94" s="42"/>
      <c r="L94" s="8"/>
      <c r="M94" s="8"/>
      <c r="N94" s="8"/>
      <c r="O94" s="8"/>
      <c r="P94" s="8"/>
      <c r="Q94" s="8"/>
      <c r="R94" s="8"/>
      <c r="S94" s="8"/>
      <c r="T94" s="8"/>
      <c r="U94" s="8"/>
      <c r="AQ94" s="29"/>
      <c r="AR94" s="29"/>
    </row>
    <row r="95" spans="1:44" ht="15" hidden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AQ95" s="29"/>
      <c r="AR95" s="29"/>
    </row>
    <row r="96" spans="1:21" ht="15" hidden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1:21" ht="15" hidden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1:21" ht="15" hidden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1:21" ht="15" hidden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1:21" ht="15" hidden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1:21" ht="15" hidden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1:21" ht="15" hidden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1:21" ht="15" hidden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1:21" ht="15" hidden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1:21" ht="15" hidden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1:21" ht="15" hidden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1:21" ht="15" hidden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1:21" ht="15" hidden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pans="1:21" ht="15" hidden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1:21" ht="15" hidden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pans="1:21" ht="15" hidden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1:21" ht="15" hidden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1:21" ht="15" hidden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pans="1:21" ht="15" hidden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pans="1:21" ht="15" hidden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</row>
    <row r="116" spans="1:21" ht="15" hidden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</row>
    <row r="117" spans="1:21" ht="15" hidden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</row>
    <row r="118" spans="1:21" ht="15" hidden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</row>
    <row r="119" spans="1:21" ht="15" hidden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</row>
    <row r="120" spans="1:21" ht="15" hidden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15" hidden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15" hidden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15" hidden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</row>
    <row r="124" spans="1:21" ht="15" hidden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</row>
    <row r="125" spans="1:21" ht="15" hidden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</row>
    <row r="126" spans="1:21" ht="15" hidden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</row>
    <row r="127" spans="1:21" ht="15" hidden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</row>
    <row r="128" spans="1:21" ht="15" hidden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</row>
    <row r="129" spans="1:21" ht="15" hidden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pans="1:21" ht="15" hidden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pans="1:21" ht="15" hidden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1:21" ht="15" hidden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1:21" ht="15" hidden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1:21" ht="15" hidden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1:21" ht="15" hidden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1:21" ht="15" hidden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:21" ht="15" hidden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:21" ht="15" hidden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pans="1:21" ht="15" hidden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spans="1:21" ht="15" hidden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pans="1:21" ht="15" hidden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pans="1:21" ht="15" hidden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</row>
    <row r="143" spans="1:21" ht="15" hidden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</row>
    <row r="144" spans="1:21" ht="15" hidden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</row>
    <row r="145" spans="1:21" ht="15" hidden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</row>
    <row r="146" spans="1:21" ht="15" hidden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</row>
    <row r="147" spans="1:21" ht="15" hidden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</row>
    <row r="148" spans="1:21" ht="15" hidden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</row>
    <row r="149" spans="1:21" ht="15" hidden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</row>
    <row r="150" spans="1:21" ht="15" hidden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</row>
    <row r="151" spans="1:21" ht="15" hidden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</row>
    <row r="152" spans="1:21" ht="15" hidden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</row>
    <row r="153" spans="1:21" ht="15" hidden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pans="1:21" ht="15" hidden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</row>
    <row r="155" spans="1:21" ht="15" hidden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spans="1:21" ht="15" hidden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</row>
    <row r="157" spans="1:21" ht="15" hidden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</row>
    <row r="158" spans="1:21" ht="15" hidden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  <row r="159" spans="1:21" ht="15" hidden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</row>
    <row r="160" spans="1:21" ht="15" hidden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</row>
    <row r="161" spans="1:21" ht="15" hidden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</row>
    <row r="162" spans="1:21" ht="15" hidden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</row>
    <row r="163" spans="1:21" ht="15" hidden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</row>
    <row r="164" spans="1:21" ht="15" hidden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</row>
    <row r="165" spans="1:21" ht="15" hidden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</row>
    <row r="166" spans="1:21" ht="15" hidden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</row>
    <row r="167" spans="1:21" ht="15" hidden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</row>
    <row r="168" spans="1:21" ht="15" hidden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</row>
    <row r="169" spans="1:21" ht="15" hidden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</row>
    <row r="170" spans="1:21" ht="15" hidden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</row>
    <row r="171" spans="1:21" ht="15" hidden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</row>
    <row r="172" spans="1:21" ht="15" hidden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</row>
    <row r="173" spans="1:21" ht="15" hidden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</row>
    <row r="174" spans="1:21" ht="15" hidden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</row>
    <row r="175" spans="1:21" ht="15" hidden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</row>
    <row r="176" spans="1:21" ht="15" hidden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</row>
    <row r="177" spans="1:21" ht="15" hidden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</row>
    <row r="178" spans="1:21" ht="15" hidden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</row>
    <row r="179" spans="1:21" ht="15" hidden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  <row r="180" spans="1:21" ht="15" hidden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</row>
    <row r="181" spans="1:21" ht="15" hidden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</row>
    <row r="182" spans="1:21" ht="15" hidden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</row>
    <row r="183" spans="1:21" ht="15" hidden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</row>
    <row r="184" spans="1:21" ht="15" hidden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</row>
    <row r="185" spans="1:21" ht="15" hidden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</row>
    <row r="186" spans="1:21" ht="15" hidden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</row>
    <row r="187" spans="1:21" ht="15" hidden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</row>
    <row r="188" spans="1:21" ht="15" hidden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</row>
    <row r="189" spans="1:21" ht="15" hidden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</row>
    <row r="190" spans="1:21" ht="15" hidden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</row>
    <row r="191" spans="1:21" ht="15" hidden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</row>
    <row r="192" spans="1:21" ht="15" hidden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</row>
    <row r="193" spans="1:21" ht="15" hidden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</row>
    <row r="194" spans="1:21" ht="15" hidden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</row>
    <row r="195" spans="1:21" ht="15" hidden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</row>
    <row r="196" spans="1:21" ht="15" hidden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</row>
    <row r="197" spans="1:21" ht="15" hidden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</row>
    <row r="198" spans="1:21" ht="15" hidden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</row>
    <row r="199" spans="1:21" ht="15" hidden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</row>
    <row r="200" spans="1:21" ht="15" hidden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</row>
    <row r="201" spans="1:21" ht="15" hidden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</row>
    <row r="202" spans="1:21" ht="15" hidden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</row>
    <row r="203" spans="1:21" ht="15" hidden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</row>
    <row r="204" spans="1:21" ht="15" hidden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</row>
    <row r="205" spans="1:21" ht="15" hidden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</row>
    <row r="206" spans="1:21" ht="15" hidden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</row>
    <row r="207" spans="1:21" ht="15" hidden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</row>
    <row r="208" spans="1:21" ht="15" hidden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</row>
    <row r="209" spans="1:21" ht="15" hidden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spans="1:21" ht="15" hidden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</row>
    <row r="211" spans="1:21" ht="15" hidden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</row>
    <row r="212" spans="1:21" ht="15" hidden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</row>
    <row r="213" spans="1:21" ht="15" hidden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1:21" ht="15" hidden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1:21" ht="15" hidden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1:21" ht="15" hidden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1:21" ht="15" hidden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1:21" ht="15" hidden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1:21" ht="15" hidden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1:21" ht="15" hidden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1:21" ht="15" hidden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:21" ht="15" hidden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:21" ht="15" hidden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spans="1:21" ht="15" hidden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1:21" ht="15" hidden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spans="1:21" ht="15" hidden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1:21" ht="15" hidden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:21" ht="15" hidden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:21" ht="15" hidden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:21" ht="15" hidden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1:21" ht="15" hidden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spans="1:21" ht="15" hidden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spans="1:21" ht="15" hidden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</row>
    <row r="234" spans="1:21" ht="15" hidden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  <row r="235" spans="1:21" ht="15" hidden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</row>
    <row r="236" spans="1:21" ht="15" hidden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</row>
    <row r="237" spans="1:21" ht="15" hidden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</row>
    <row r="238" spans="1:21" ht="15" hidden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</row>
    <row r="239" spans="1:21" ht="15" hidden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</row>
    <row r="240" spans="1:21" ht="15" hidden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</row>
    <row r="241" spans="1:21" ht="15" hidden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</row>
    <row r="242" spans="1:21" ht="15" hidden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</row>
    <row r="243" spans="1:21" ht="15" hidden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</row>
    <row r="244" spans="1:21" ht="15" hidden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</row>
    <row r="245" spans="1:21" ht="15" hidden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</row>
    <row r="246" spans="1:21" ht="15" hidden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</row>
    <row r="247" spans="1:21" ht="15" hidden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</row>
    <row r="248" spans="1:21" ht="15" hidden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</row>
    <row r="249" spans="1:21" ht="15" hidden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</row>
    <row r="250" spans="1:21" ht="15" hidden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</row>
    <row r="251" spans="1:21" ht="15" hidden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</row>
    <row r="252" spans="1:21" ht="15" hidden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1:21" ht="15" hidden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</row>
    <row r="254" spans="1:21" ht="15" hidden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1:21" ht="15" hidden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spans="1:21" ht="15" hidden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</row>
    <row r="257" spans="1:21" ht="15" hidden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</row>
    <row r="258" spans="1:21" ht="15" hidden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</row>
    <row r="259" spans="1:21" ht="15" hidden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1:21" ht="15" hidden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</row>
    <row r="261" spans="1:21" ht="15" hidden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</row>
    <row r="262" spans="1:21" ht="15" hidden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</row>
    <row r="263" spans="1:21" ht="15" hidden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</row>
    <row r="264" spans="1:21" ht="15" hidden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</row>
    <row r="265" spans="1:21" ht="15" hidden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</row>
    <row r="266" spans="1:21" ht="15" hidden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</row>
    <row r="267" spans="1:21" ht="15" hidden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1:21" ht="15" hidden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spans="1:21" ht="15" hidden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0" spans="1:21" ht="15" hidden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</row>
    <row r="271" spans="1:21" ht="15" hidden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</row>
    <row r="272" spans="1:21" ht="15" hidden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</row>
    <row r="273" spans="1:21" ht="15" hidden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</row>
    <row r="274" spans="1:21" ht="15" hidden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</row>
    <row r="275" spans="1:21" ht="15" hidden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</row>
    <row r="276" spans="1:21" ht="15" hidden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</row>
    <row r="277" spans="1:21" ht="15" hidden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</row>
    <row r="278" spans="1:21" ht="15" hidden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</row>
    <row r="279" spans="1:21" ht="15" hidden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</row>
    <row r="280" spans="1:21" ht="15" hidden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</row>
    <row r="281" spans="1:21" ht="15" hidden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</row>
    <row r="282" spans="1:21" ht="15" hidden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</row>
    <row r="283" spans="1:21" ht="15" hidden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</row>
    <row r="284" spans="1:21" ht="15" hidden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</row>
    <row r="285" spans="1:21" ht="15" hidden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</row>
    <row r="286" spans="1:21" ht="15" hidden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</row>
    <row r="287" spans="1:21" ht="15" hidden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</row>
    <row r="288" spans="1:21" ht="15" hidden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</row>
    <row r="289" spans="1:21" ht="15" hidden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</row>
    <row r="290" spans="1:21" ht="15" hidden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</row>
    <row r="291" spans="1:21" ht="15" hidden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</row>
    <row r="292" spans="1:21" ht="15" hidden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</row>
    <row r="293" spans="1:21" ht="15" hidden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</row>
    <row r="294" spans="1:21" ht="15" hidden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</row>
    <row r="295" spans="1:21" ht="15" hidden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</row>
    <row r="296" spans="1:21" ht="15" hidden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</row>
    <row r="297" spans="1:21" ht="15" hidden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</row>
    <row r="298" spans="1:21" ht="15" hidden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</row>
    <row r="299" spans="1:21" ht="15" hidden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</row>
    <row r="300" spans="1:21" ht="15" hidden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</row>
    <row r="301" spans="1:21" ht="15" hidden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</row>
    <row r="302" spans="1:21" ht="15" hidden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</row>
    <row r="303" spans="1:21" ht="15" hidden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</row>
    <row r="304" spans="1:21" ht="15" hidden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</row>
    <row r="305" spans="1:21" ht="15" hidden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</row>
    <row r="306" spans="1:21" ht="15" hidden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</row>
    <row r="307" spans="1:21" ht="15" hidden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</row>
    <row r="308" spans="1:21" ht="15" hidden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</row>
    <row r="309" spans="1:21" ht="15" hidden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</row>
    <row r="310" spans="1:21" ht="15" hidden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</row>
    <row r="311" spans="1:21" ht="15" hidden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</row>
    <row r="312" spans="1:21" ht="15" hidden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</row>
    <row r="313" spans="1:21" ht="15" hidden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</row>
    <row r="314" spans="1:21" ht="15" hidden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</row>
    <row r="315" spans="1:21" ht="15" hidden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</row>
    <row r="316" spans="1:21" ht="15" hidden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</row>
    <row r="317" spans="1:21" ht="15" hidden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</row>
    <row r="318" spans="1:21" ht="15" hidden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</row>
    <row r="319" spans="1:21" ht="15" hidden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</row>
    <row r="320" spans="1:21" ht="15" hidden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</row>
    <row r="321" spans="1:21" ht="15" hidden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</row>
    <row r="322" spans="1:21" ht="15" hidden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</row>
    <row r="323" spans="1:21" ht="15" hidden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</row>
    <row r="324" spans="1:21" ht="15" hidden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</row>
    <row r="325" spans="1:21" ht="15" hidden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</row>
    <row r="326" spans="1:21" ht="15" hidden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</row>
    <row r="327" spans="1:21" ht="15" hidden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</row>
    <row r="328" spans="1:21" ht="15" hidden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</row>
    <row r="329" spans="1:21" ht="15" hidden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</row>
    <row r="330" spans="1:21" ht="15" hidden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</row>
    <row r="331" spans="1:21" ht="15" hidden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</row>
    <row r="332" spans="1:21" ht="15" hidden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</row>
    <row r="333" spans="1:21" ht="15" hidden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</row>
    <row r="334" spans="1:21" ht="15" hidden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</row>
    <row r="335" spans="1:21" ht="15" hidden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</row>
    <row r="336" spans="1:21" ht="15" hidden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</row>
    <row r="337" spans="1:21" ht="15" hidden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</row>
    <row r="338" spans="1:21" ht="15" hidden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</row>
    <row r="339" spans="1:21" ht="15" hidden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</row>
    <row r="340" spans="1:21" ht="15" hidden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</row>
    <row r="341" spans="1:21" ht="15" hidden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</row>
    <row r="342" spans="1:21" ht="15" hidden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</row>
    <row r="343" spans="1:21" ht="15" hidden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</row>
    <row r="344" spans="1:21" ht="15" hidden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</row>
    <row r="345" spans="1:21" ht="15" hidden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</row>
    <row r="346" spans="1:21" ht="15" hidden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</row>
    <row r="347" spans="1:21" ht="15" hidden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</row>
    <row r="348" spans="1:21" ht="15" hidden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</row>
    <row r="349" spans="1:21" ht="15" hidden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</row>
    <row r="350" spans="1:21" ht="15" hidden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</row>
    <row r="351" spans="1:21" ht="15" hidden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</row>
    <row r="352" spans="1:21" ht="15" hidden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</row>
    <row r="353" spans="1:21" ht="15" hidden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</row>
    <row r="354" spans="1:21" ht="15" hidden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</row>
    <row r="355" spans="1:21" ht="15" hidden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</row>
    <row r="356" spans="1:21" ht="15" hidden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</row>
    <row r="357" spans="1:21" ht="15" hidden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</row>
    <row r="358" spans="1:21" ht="15" hidden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</row>
    <row r="359" spans="1:21" ht="15" hidden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</row>
    <row r="360" spans="1:21" ht="15" hidden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</row>
    <row r="361" spans="1:21" ht="15" hidden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</row>
    <row r="362" spans="1:21" ht="15" hidden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</row>
    <row r="363" spans="1:21" ht="15" hidden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</row>
    <row r="364" spans="1:21" ht="15" hidden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</row>
    <row r="365" spans="1:21" ht="15" hidden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</row>
    <row r="366" spans="1:21" ht="15" hidden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</row>
    <row r="367" spans="1:21" ht="15" hidden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</row>
    <row r="368" spans="1:21" ht="15" hidden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</row>
    <row r="369" spans="1:21" ht="15" hidden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</row>
    <row r="370" spans="1:21" ht="15" hidden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</row>
    <row r="371" spans="1:21" ht="15" hidden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</row>
    <row r="372" spans="1:21" ht="15" hidden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</row>
    <row r="373" spans="1:21" ht="15" hidden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</row>
    <row r="374" spans="1:21" ht="15" hidden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</row>
    <row r="375" spans="1:21" ht="15" hidden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</row>
    <row r="376" spans="1:21" ht="15" hidden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</row>
    <row r="377" spans="1:21" ht="15" hidden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</row>
    <row r="378" spans="1:21" ht="15" hidden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</row>
    <row r="379" spans="1:21" ht="15" hidden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</row>
    <row r="380" spans="1:21" ht="15" hidden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</row>
    <row r="381" spans="1:21" ht="15" hidden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</row>
    <row r="382" spans="3:12" ht="15" hidden="1">
      <c r="C382" s="8"/>
      <c r="D382" s="8"/>
      <c r="E382" s="8"/>
      <c r="F382" s="8"/>
      <c r="G382" s="8"/>
      <c r="H382" s="8"/>
      <c r="I382" s="8"/>
      <c r="L382" s="8"/>
    </row>
    <row r="383" spans="4:12" ht="15" hidden="1">
      <c r="D383" s="8"/>
      <c r="E383" s="8"/>
      <c r="F383" s="8"/>
      <c r="G383" s="8"/>
      <c r="H383" s="8"/>
      <c r="I383" s="8"/>
      <c r="L383" s="8"/>
    </row>
    <row r="384" spans="4:9" ht="15" hidden="1">
      <c r="D384" s="8"/>
      <c r="E384" s="8"/>
      <c r="F384" s="8"/>
      <c r="G384" s="8"/>
      <c r="H384" s="8"/>
      <c r="I384" s="8"/>
    </row>
    <row r="385" spans="4:9" ht="15" hidden="1">
      <c r="D385" s="8"/>
      <c r="E385" s="8"/>
      <c r="F385" s="8"/>
      <c r="G385" s="8"/>
      <c r="H385" s="8"/>
      <c r="I385" s="8"/>
    </row>
    <row r="386" spans="4:9" ht="15" hidden="1">
      <c r="D386" s="8"/>
      <c r="E386" s="8"/>
      <c r="F386" s="8"/>
      <c r="G386" s="8"/>
      <c r="H386" s="8"/>
      <c r="I386" s="8"/>
    </row>
    <row r="387" spans="4:9" ht="15" hidden="1">
      <c r="D387" s="8"/>
      <c r="E387" s="8"/>
      <c r="F387" s="8"/>
      <c r="G387" s="8"/>
      <c r="H387" s="8"/>
      <c r="I387" s="8"/>
    </row>
    <row r="388" spans="4:9" ht="15" hidden="1">
      <c r="D388" s="8"/>
      <c r="E388" s="8"/>
      <c r="F388" s="8"/>
      <c r="G388" s="8"/>
      <c r="H388" s="8"/>
      <c r="I388" s="8"/>
    </row>
    <row r="389" spans="4:9" ht="15" hidden="1">
      <c r="D389" s="8"/>
      <c r="E389" s="8"/>
      <c r="F389" s="8"/>
      <c r="G389" s="8"/>
      <c r="H389" s="8"/>
      <c r="I389" s="8"/>
    </row>
    <row r="390" spans="4:9" ht="15" hidden="1">
      <c r="D390" s="8"/>
      <c r="E390" s="8"/>
      <c r="F390" s="8"/>
      <c r="G390" s="8"/>
      <c r="H390" s="8"/>
      <c r="I390" s="8"/>
    </row>
    <row r="391" spans="4:9" ht="15" hidden="1">
      <c r="D391" s="8"/>
      <c r="E391" s="8"/>
      <c r="F391" s="8"/>
      <c r="G391" s="8"/>
      <c r="H391" s="8"/>
      <c r="I391" s="8"/>
    </row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ht="15" hidden="1"/>
    <row r="725" ht="15" hidden="1"/>
    <row r="726" ht="15" hidden="1"/>
    <row r="727" ht="15" hidden="1"/>
    <row r="728" ht="15" hidden="1"/>
    <row r="729" ht="15" hidden="1"/>
    <row r="730" ht="15" hidden="1"/>
    <row r="731" ht="15" hidden="1"/>
    <row r="732" ht="15" hidden="1"/>
    <row r="733" ht="15" hidden="1"/>
    <row r="734" ht="15" hidden="1"/>
    <row r="735" ht="15" hidden="1"/>
    <row r="736" ht="15" hidden="1"/>
    <row r="737" ht="15" hidden="1"/>
    <row r="738" ht="15" hidden="1"/>
    <row r="739" ht="15" hidden="1"/>
    <row r="740" ht="15" hidden="1"/>
    <row r="741" ht="15" hidden="1"/>
    <row r="742" ht="15" hidden="1"/>
    <row r="743" ht="15" hidden="1"/>
    <row r="744" ht="15" hidden="1"/>
    <row r="745" ht="15" hidden="1"/>
    <row r="746" ht="15" hidden="1"/>
    <row r="747" ht="15" hidden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15" hidden="1"/>
    <row r="760" ht="15" hidden="1"/>
    <row r="761" ht="15" hidden="1"/>
    <row r="762" ht="15" hidden="1"/>
    <row r="763" ht="15" hidden="1"/>
    <row r="764" ht="15" hidden="1"/>
    <row r="765" ht="15" hidden="1"/>
    <row r="766" ht="15" hidden="1"/>
    <row r="767" ht="15" hidden="1"/>
    <row r="768" ht="15" hidden="1"/>
    <row r="769" ht="15" hidden="1"/>
    <row r="770" ht="15" hidden="1"/>
    <row r="771" ht="15" hidden="1"/>
    <row r="772" ht="15" hidden="1"/>
    <row r="773" ht="15" hidden="1"/>
    <row r="774" ht="15" hidden="1"/>
    <row r="775" ht="15" hidden="1"/>
    <row r="776" ht="15" hidden="1"/>
    <row r="777" ht="15" hidden="1"/>
    <row r="778" ht="15" hidden="1"/>
    <row r="779" ht="15" hidden="1"/>
    <row r="780" ht="15" hidden="1"/>
    <row r="781" ht="15" hidden="1"/>
    <row r="782" ht="15" hidden="1"/>
    <row r="783" ht="15" hidden="1"/>
    <row r="784" ht="15" hidden="1"/>
    <row r="785" ht="15" hidden="1"/>
    <row r="786" ht="15" hidden="1"/>
    <row r="787" ht="15" hidden="1"/>
    <row r="788" ht="15" hidden="1"/>
    <row r="789" ht="15" hidden="1"/>
    <row r="790" ht="15" hidden="1"/>
    <row r="791" ht="15" hidden="1"/>
    <row r="792" ht="15" hidden="1"/>
    <row r="793" ht="15" hidden="1"/>
    <row r="794" ht="15" hidden="1"/>
    <row r="795" ht="15" hidden="1"/>
    <row r="796" ht="15" hidden="1"/>
    <row r="797" ht="15" hidden="1"/>
    <row r="798" ht="15" hidden="1"/>
    <row r="799" ht="15" hidden="1"/>
    <row r="800" ht="15" hidden="1"/>
    <row r="801" ht="15" hidden="1"/>
    <row r="802" ht="15" hidden="1"/>
    <row r="803" ht="15" hidden="1"/>
    <row r="804" ht="15" hidden="1"/>
    <row r="805" ht="15" hidden="1"/>
    <row r="806" ht="15" hidden="1"/>
    <row r="807" ht="15" hidden="1"/>
    <row r="808" ht="15" hidden="1"/>
    <row r="809" ht="15" hidden="1"/>
    <row r="810" ht="15" hidden="1"/>
    <row r="811" ht="15" hidden="1"/>
    <row r="812" ht="15" hidden="1"/>
    <row r="813" ht="15" hidden="1"/>
    <row r="814" ht="15" hidden="1"/>
    <row r="815" ht="15" hidden="1"/>
    <row r="816" ht="15" hidden="1"/>
    <row r="817" ht="15" hidden="1"/>
    <row r="818" ht="15" hidden="1"/>
    <row r="819" ht="15" hidden="1"/>
    <row r="820" ht="15" hidden="1"/>
    <row r="821" ht="15" hidden="1"/>
    <row r="822" ht="15" hidden="1"/>
    <row r="823" ht="15" hidden="1"/>
    <row r="824" ht="15" hidden="1"/>
    <row r="825" ht="15" hidden="1"/>
    <row r="826" ht="15" hidden="1"/>
    <row r="827" ht="15" hidden="1"/>
    <row r="828" ht="15" hidden="1"/>
    <row r="829" ht="15" hidden="1"/>
    <row r="830" ht="15" hidden="1"/>
    <row r="831" ht="15" hidden="1"/>
    <row r="832" ht="15" hidden="1"/>
    <row r="833" ht="15" hidden="1"/>
    <row r="834" ht="15" hidden="1"/>
    <row r="835" ht="15" hidden="1"/>
    <row r="836" ht="15" hidden="1"/>
    <row r="837" ht="15" hidden="1"/>
    <row r="838" ht="15" hidden="1"/>
    <row r="839" ht="15" hidden="1"/>
    <row r="840" ht="15" hidden="1"/>
    <row r="841" ht="15" hidden="1"/>
    <row r="842" ht="15" hidden="1"/>
    <row r="843" ht="15" hidden="1"/>
    <row r="844" ht="15" hidden="1"/>
    <row r="845" ht="15" hidden="1"/>
    <row r="846" ht="15" hidden="1"/>
    <row r="847" ht="15" hidden="1"/>
    <row r="848" ht="15" hidden="1"/>
    <row r="849" ht="15" hidden="1"/>
    <row r="850" ht="15" hidden="1"/>
    <row r="851" ht="15" hidden="1"/>
    <row r="852" ht="15" hidden="1"/>
    <row r="853" ht="15" hidden="1"/>
    <row r="854" ht="15" hidden="1"/>
    <row r="855" ht="15" hidden="1"/>
    <row r="856" ht="15" hidden="1"/>
    <row r="857" ht="15" hidden="1"/>
    <row r="858" ht="15" hidden="1"/>
    <row r="859" ht="15" hidden="1"/>
    <row r="860" ht="15" hidden="1"/>
    <row r="861" ht="15" hidden="1"/>
    <row r="862" ht="15" hidden="1"/>
    <row r="863" ht="15" hidden="1"/>
    <row r="864" ht="15" hidden="1"/>
    <row r="865" ht="15" hidden="1"/>
    <row r="866" ht="15" hidden="1"/>
    <row r="867" ht="15" hidden="1"/>
    <row r="868" ht="15" hidden="1"/>
    <row r="869" ht="15" hidden="1"/>
    <row r="870" ht="15" hidden="1"/>
    <row r="871" ht="15" hidden="1"/>
    <row r="872" ht="15" hidden="1"/>
    <row r="873" ht="15" hidden="1"/>
    <row r="874" ht="15" hidden="1"/>
    <row r="875" ht="15" hidden="1"/>
    <row r="876" ht="15" hidden="1"/>
    <row r="877" ht="15" hidden="1"/>
    <row r="878" ht="15" hidden="1"/>
    <row r="879" ht="15" hidden="1"/>
    <row r="880" ht="15" hidden="1"/>
    <row r="881" ht="15" hidden="1"/>
    <row r="882" ht="15" hidden="1"/>
    <row r="883" ht="15" hidden="1"/>
    <row r="884" ht="15" hidden="1"/>
    <row r="885" ht="15" hidden="1"/>
    <row r="886" ht="15" hidden="1"/>
    <row r="887" ht="15" hidden="1"/>
    <row r="888" ht="15" hidden="1"/>
    <row r="889" ht="15" hidden="1"/>
    <row r="890" ht="15" hidden="1"/>
    <row r="891" ht="15" hidden="1"/>
    <row r="892" ht="15" hidden="1"/>
    <row r="893" ht="15" hidden="1"/>
    <row r="894" ht="15" hidden="1"/>
    <row r="895" ht="15" hidden="1"/>
    <row r="896" ht="15" hidden="1"/>
    <row r="897" ht="15" hidden="1"/>
    <row r="898" ht="15" hidden="1"/>
    <row r="899" ht="15" hidden="1"/>
    <row r="900" ht="15" hidden="1"/>
    <row r="901" ht="15" hidden="1"/>
    <row r="902" ht="15" hidden="1"/>
    <row r="903" ht="15" hidden="1"/>
    <row r="904" ht="15" hidden="1"/>
    <row r="905" ht="15" hidden="1"/>
    <row r="906" ht="15" hidden="1"/>
    <row r="907" ht="15" hidden="1"/>
    <row r="908" ht="15" hidden="1"/>
    <row r="909" ht="15" hidden="1"/>
    <row r="910" ht="15" hidden="1"/>
    <row r="911" ht="15" hidden="1"/>
    <row r="912" ht="15" hidden="1"/>
    <row r="913" ht="15" hidden="1"/>
    <row r="914" ht="15" hidden="1"/>
    <row r="915" ht="15" hidden="1"/>
    <row r="916" ht="15" hidden="1"/>
    <row r="917" ht="15" hidden="1"/>
    <row r="918" ht="15" hidden="1"/>
    <row r="919" ht="15" hidden="1"/>
    <row r="920" ht="15" hidden="1"/>
    <row r="921" ht="15" hidden="1"/>
    <row r="922" ht="15" hidden="1"/>
    <row r="923" ht="15" hidden="1"/>
    <row r="924" ht="15" hidden="1"/>
    <row r="925" ht="15" hidden="1"/>
    <row r="926" ht="15" hidden="1"/>
    <row r="927" ht="15" hidden="1"/>
    <row r="928" ht="15" hidden="1"/>
    <row r="929" ht="15" hidden="1"/>
    <row r="930" ht="15" hidden="1"/>
    <row r="931" ht="15" hidden="1"/>
    <row r="932" ht="15" hidden="1"/>
    <row r="933" ht="15" hidden="1"/>
    <row r="934" ht="15" hidden="1"/>
    <row r="935" ht="15" hidden="1"/>
    <row r="936" ht="15" hidden="1"/>
    <row r="937" ht="15" hidden="1"/>
    <row r="938" ht="15" hidden="1"/>
    <row r="939" ht="15" hidden="1"/>
    <row r="940" ht="15" hidden="1"/>
    <row r="941" ht="15" hidden="1"/>
    <row r="942" ht="15" hidden="1"/>
    <row r="943" ht="15" hidden="1"/>
    <row r="944" ht="15" hidden="1"/>
    <row r="945" ht="15" hidden="1"/>
    <row r="946" ht="15" hidden="1"/>
    <row r="947" ht="15" hidden="1"/>
    <row r="948" ht="15" hidden="1"/>
    <row r="949" ht="15" hidden="1"/>
    <row r="950" ht="15" hidden="1"/>
    <row r="951" ht="15" hidden="1"/>
    <row r="952" ht="15" hidden="1"/>
    <row r="953" ht="15" hidden="1"/>
    <row r="954" ht="15" hidden="1"/>
    <row r="955" ht="15" hidden="1"/>
    <row r="956" ht="15" hidden="1"/>
    <row r="957" ht="15" hidden="1"/>
    <row r="958" ht="15" hidden="1"/>
    <row r="959" ht="15" hidden="1"/>
    <row r="960" ht="15" hidden="1"/>
    <row r="961" ht="15" hidden="1"/>
    <row r="962" ht="15" hidden="1"/>
    <row r="963" ht="15" hidden="1"/>
    <row r="964" ht="15" hidden="1"/>
    <row r="965" ht="15" hidden="1"/>
    <row r="966" ht="15" hidden="1"/>
    <row r="967" ht="15" hidden="1"/>
    <row r="968" ht="15" hidden="1"/>
    <row r="969" ht="15" hidden="1"/>
    <row r="970" ht="15" hidden="1"/>
    <row r="971" ht="15" hidden="1"/>
    <row r="972" ht="15" hidden="1"/>
    <row r="973" ht="15" hidden="1"/>
    <row r="974" ht="15" hidden="1"/>
    <row r="975" ht="15" hidden="1"/>
    <row r="976" ht="15" hidden="1"/>
    <row r="977" ht="15" hidden="1"/>
    <row r="978" ht="15" hidden="1"/>
    <row r="979" ht="15" hidden="1"/>
    <row r="980" ht="15" hidden="1"/>
    <row r="981" ht="15" hidden="1"/>
    <row r="982" ht="15" hidden="1"/>
    <row r="983" ht="15" hidden="1"/>
    <row r="984" ht="15" hidden="1"/>
    <row r="985" ht="15" hidden="1"/>
    <row r="986" ht="15" hidden="1"/>
    <row r="987" ht="15" hidden="1"/>
    <row r="988" ht="15" hidden="1"/>
    <row r="989" ht="15" hidden="1"/>
    <row r="990" ht="15" hidden="1"/>
    <row r="991" ht="15" hidden="1"/>
    <row r="992" ht="15" hidden="1"/>
    <row r="993" ht="15" hidden="1"/>
    <row r="994" ht="15" hidden="1"/>
    <row r="995" ht="15" hidden="1"/>
    <row r="996" ht="15" hidden="1"/>
    <row r="997" ht="15" hidden="1"/>
    <row r="998" ht="15" hidden="1"/>
    <row r="999" ht="15" hidden="1"/>
    <row r="1000" ht="15" hidden="1"/>
    <row r="1001" ht="15" hidden="1"/>
    <row r="1002" ht="15" hidden="1"/>
    <row r="1003" ht="15" hidden="1"/>
    <row r="1004" ht="15" hidden="1"/>
    <row r="1005" ht="15" hidden="1"/>
    <row r="1006" ht="15" hidden="1"/>
    <row r="1007" ht="15" hidden="1"/>
    <row r="1008" ht="15" hidden="1"/>
    <row r="1009" ht="15" hidden="1"/>
    <row r="1010" ht="15" hidden="1"/>
    <row r="1011" ht="15" hidden="1"/>
    <row r="1012" ht="15" hidden="1"/>
    <row r="1013" ht="15" hidden="1"/>
    <row r="1014" ht="15" hidden="1"/>
    <row r="1015" ht="15" hidden="1"/>
    <row r="1016" ht="15" hidden="1"/>
    <row r="1017" ht="15" hidden="1"/>
    <row r="1018" ht="15" hidden="1"/>
    <row r="1019" ht="15" hidden="1"/>
    <row r="1020" ht="15" hidden="1"/>
    <row r="1021" ht="15" hidden="1"/>
    <row r="1022" ht="15" hidden="1"/>
    <row r="1023" ht="15" hidden="1"/>
    <row r="1024" ht="15" hidden="1"/>
    <row r="1025" ht="15" hidden="1"/>
    <row r="1026" ht="15" hidden="1"/>
    <row r="1027" ht="15" hidden="1"/>
    <row r="1028" ht="15" hidden="1"/>
    <row r="1029" ht="15" hidden="1"/>
    <row r="1030" ht="15" hidden="1"/>
    <row r="1031" ht="15" hidden="1"/>
    <row r="1032" ht="15" hidden="1"/>
    <row r="1033" ht="15" hidden="1"/>
    <row r="1034" ht="15" hidden="1"/>
    <row r="1035" ht="15" hidden="1"/>
    <row r="1036" ht="15" hidden="1"/>
    <row r="1037" ht="15" hidden="1"/>
    <row r="1038" ht="15" hidden="1"/>
    <row r="1039" ht="15" hidden="1"/>
    <row r="1040" ht="15" hidden="1"/>
    <row r="1041" ht="15" hidden="1"/>
    <row r="1042" ht="15" hidden="1"/>
    <row r="1043" ht="15" hidden="1"/>
    <row r="1044" ht="15" hidden="1"/>
    <row r="1045" ht="15" hidden="1"/>
    <row r="1046" ht="15" hidden="1"/>
    <row r="1047" ht="15" hidden="1"/>
    <row r="1048" ht="15" hidden="1"/>
    <row r="1049" ht="15" hidden="1"/>
    <row r="1050" ht="15" hidden="1"/>
    <row r="1051" ht="15" hidden="1"/>
    <row r="1052" ht="15" hidden="1"/>
    <row r="1053" ht="15" hidden="1"/>
    <row r="1054" ht="15" hidden="1"/>
    <row r="1055" ht="15" hidden="1"/>
    <row r="1056" ht="15" hidden="1"/>
    <row r="1057" ht="15" hidden="1"/>
    <row r="1058" ht="15" hidden="1"/>
    <row r="1059" ht="15" hidden="1"/>
    <row r="1060" ht="15" hidden="1"/>
    <row r="1061" ht="15" hidden="1"/>
    <row r="1062" ht="15" hidden="1"/>
    <row r="1063" ht="15" hidden="1"/>
    <row r="1064" ht="15" hidden="1"/>
    <row r="1065" ht="15" hidden="1"/>
    <row r="1066" ht="15" hidden="1"/>
    <row r="1067" ht="15" hidden="1"/>
    <row r="1068" ht="15" hidden="1"/>
    <row r="1069" ht="15" hidden="1"/>
    <row r="1070" ht="15" hidden="1"/>
    <row r="1071" ht="15" hidden="1"/>
    <row r="1072" ht="15" hidden="1"/>
    <row r="1073" ht="15" hidden="1"/>
    <row r="1074" ht="15" hidden="1"/>
    <row r="1075" ht="15" hidden="1"/>
    <row r="1076" ht="15" hidden="1"/>
    <row r="1077" ht="15" hidden="1"/>
    <row r="1078" ht="15" hidden="1"/>
    <row r="1079" ht="15" hidden="1"/>
    <row r="1080" ht="15" hidden="1"/>
    <row r="1081" ht="15" hidden="1"/>
    <row r="1082" ht="15" hidden="1"/>
    <row r="1083" ht="15" hidden="1"/>
    <row r="1084" ht="15" hidden="1"/>
    <row r="1085" ht="15" hidden="1"/>
    <row r="1086" ht="15" hidden="1"/>
    <row r="1087" ht="15" hidden="1"/>
    <row r="1088" ht="15" hidden="1"/>
    <row r="1089" ht="15" hidden="1"/>
    <row r="1090" ht="15" hidden="1"/>
    <row r="1091" ht="15" hidden="1"/>
    <row r="1092" ht="15" hidden="1"/>
    <row r="1093" ht="15" hidden="1"/>
    <row r="1094" ht="15" hidden="1"/>
    <row r="1095" ht="15" hidden="1"/>
    <row r="1096" ht="15" hidden="1"/>
    <row r="1097" ht="15" hidden="1"/>
    <row r="1098" ht="15" hidden="1"/>
    <row r="1099" ht="15" hidden="1"/>
    <row r="1100" ht="15" hidden="1"/>
    <row r="1101" ht="15" hidden="1"/>
    <row r="1102" ht="15" hidden="1"/>
    <row r="1103" ht="15" hidden="1"/>
    <row r="1104" ht="15" hidden="1"/>
    <row r="1105" ht="15" hidden="1"/>
    <row r="1106" ht="15" hidden="1"/>
    <row r="1107" ht="15" hidden="1"/>
    <row r="1108" ht="15" hidden="1"/>
    <row r="1109" ht="15" hidden="1"/>
    <row r="1110" ht="15" hidden="1"/>
    <row r="1111" ht="15" hidden="1"/>
    <row r="1112" ht="15" hidden="1"/>
    <row r="1113" ht="15" hidden="1"/>
    <row r="1114" ht="15" hidden="1"/>
    <row r="1115" ht="15" hidden="1"/>
    <row r="1116" ht="15" hidden="1"/>
    <row r="1117" ht="15" hidden="1"/>
    <row r="1118" ht="15" hidden="1"/>
    <row r="1119" ht="15" hidden="1"/>
    <row r="1120" ht="15" hidden="1"/>
    <row r="1121" ht="15" hidden="1"/>
    <row r="1122" ht="15" hidden="1"/>
    <row r="1123" ht="15" hidden="1"/>
    <row r="1124" ht="15" hidden="1"/>
    <row r="1125" ht="15" hidden="1"/>
    <row r="1126" ht="15" hidden="1"/>
    <row r="1127" ht="15" hidden="1"/>
    <row r="1128" ht="15" hidden="1"/>
    <row r="1129" ht="15" hidden="1"/>
    <row r="1130" ht="15" hidden="1"/>
    <row r="1131" ht="15" hidden="1"/>
    <row r="1132" ht="15" hidden="1"/>
    <row r="1133" ht="15" hidden="1"/>
    <row r="1134" ht="15" hidden="1"/>
    <row r="1135" ht="15" hidden="1"/>
    <row r="1136" ht="15" hidden="1"/>
    <row r="1137" ht="15" hidden="1"/>
    <row r="1138" ht="15" hidden="1"/>
    <row r="1139" ht="15" hidden="1"/>
    <row r="1140" ht="15" hidden="1"/>
    <row r="1141" ht="15" hidden="1"/>
    <row r="1142" ht="15" hidden="1"/>
    <row r="1143" ht="15" hidden="1"/>
    <row r="1144" ht="15" hidden="1"/>
    <row r="1145" ht="15" hidden="1"/>
    <row r="1146" ht="15" hidden="1"/>
    <row r="1147" ht="15" hidden="1"/>
    <row r="1148" ht="15" hidden="1"/>
    <row r="1149" ht="15" hidden="1"/>
    <row r="1150" ht="15" hidden="1"/>
    <row r="1151" ht="15" hidden="1"/>
    <row r="1152" ht="15" hidden="1"/>
    <row r="1153" ht="15" hidden="1"/>
    <row r="1154" ht="15" hidden="1"/>
    <row r="1155" ht="15" hidden="1"/>
    <row r="1156" ht="15" hidden="1"/>
    <row r="1157" ht="15" hidden="1"/>
    <row r="1158" ht="15" hidden="1"/>
    <row r="1159" ht="15" hidden="1"/>
    <row r="1160" ht="15" hidden="1"/>
    <row r="1161" ht="15" hidden="1"/>
    <row r="1162" ht="15" hidden="1"/>
    <row r="1163" ht="15" hidden="1"/>
    <row r="1164" ht="15" hidden="1"/>
    <row r="1165" ht="15" hidden="1"/>
    <row r="1166" ht="15" hidden="1"/>
    <row r="1167" ht="15" hidden="1"/>
    <row r="1168" ht="15" hidden="1"/>
    <row r="1169" ht="15" hidden="1"/>
    <row r="1170" ht="15" hidden="1"/>
    <row r="1171" ht="15" hidden="1"/>
    <row r="1172" ht="15" hidden="1"/>
    <row r="1173" ht="15" hidden="1"/>
    <row r="1174" ht="15" hidden="1"/>
    <row r="1175" ht="15" hidden="1"/>
    <row r="1176" ht="15" hidden="1"/>
    <row r="1177" ht="15" hidden="1"/>
    <row r="1178" ht="15" hidden="1"/>
    <row r="1179" ht="15" hidden="1"/>
    <row r="1180" ht="15" hidden="1"/>
    <row r="1181" ht="15" hidden="1"/>
    <row r="1182" ht="15" hidden="1"/>
    <row r="1183" ht="15" hidden="1"/>
    <row r="1184" ht="15" hidden="1"/>
    <row r="1185" ht="15" hidden="1"/>
    <row r="1186" ht="15" hidden="1"/>
    <row r="1187" ht="15" hidden="1"/>
    <row r="1188" ht="15" hidden="1"/>
    <row r="1189" ht="15" hidden="1"/>
    <row r="1190" ht="15" hidden="1"/>
    <row r="1191" ht="15" hidden="1"/>
    <row r="1192" ht="15" hidden="1"/>
    <row r="1193" ht="15" hidden="1"/>
    <row r="1194" ht="15" hidden="1"/>
    <row r="1195" ht="15" hidden="1"/>
    <row r="1196" ht="15" hidden="1"/>
    <row r="1197" ht="15" hidden="1"/>
    <row r="1198" ht="15" hidden="1"/>
    <row r="1199" ht="15" hidden="1"/>
    <row r="1200" ht="15" hidden="1"/>
    <row r="1201" ht="15" hidden="1"/>
    <row r="1202" ht="15" hidden="1"/>
    <row r="1203" ht="15" hidden="1"/>
    <row r="1204" ht="15" hidden="1"/>
    <row r="1205" ht="15" hidden="1"/>
    <row r="1206" ht="15" hidden="1"/>
    <row r="1207" ht="15" hidden="1"/>
    <row r="1208" ht="15" hidden="1"/>
    <row r="1209" ht="15" hidden="1"/>
    <row r="1210" ht="15" hidden="1"/>
    <row r="1211" ht="15" hidden="1"/>
    <row r="1212" ht="15" hidden="1"/>
    <row r="1213" ht="15" hidden="1"/>
    <row r="1214" ht="15" hidden="1"/>
    <row r="1215" ht="15" hidden="1"/>
    <row r="1216" ht="15" hidden="1"/>
    <row r="1217" ht="15" hidden="1"/>
    <row r="1218" ht="15" hidden="1"/>
    <row r="1219" ht="15" hidden="1"/>
    <row r="1220" ht="15" hidden="1"/>
    <row r="1221" ht="15" hidden="1"/>
    <row r="1222" ht="15" hidden="1"/>
    <row r="1223" ht="15" hidden="1"/>
    <row r="1224" ht="15" hidden="1"/>
    <row r="1225" ht="15" hidden="1"/>
    <row r="1226" ht="15" hidden="1"/>
    <row r="1227" ht="15" hidden="1"/>
    <row r="1228" ht="15" hidden="1"/>
    <row r="1229" ht="15" hidden="1"/>
    <row r="1230" ht="15" hidden="1"/>
    <row r="1231" ht="15" hidden="1"/>
    <row r="1232" ht="15" hidden="1"/>
    <row r="1233" ht="15" hidden="1"/>
    <row r="1234" ht="15" hidden="1"/>
    <row r="1235" ht="15" hidden="1"/>
    <row r="1236" ht="15" hidden="1"/>
    <row r="1237" ht="15" hidden="1"/>
    <row r="1238" ht="15" hidden="1"/>
    <row r="1239" ht="15" hidden="1"/>
    <row r="1240" ht="15" hidden="1"/>
    <row r="1241" ht="15" hidden="1"/>
    <row r="1242" ht="15" hidden="1"/>
    <row r="1243" ht="15" hidden="1"/>
    <row r="1244" ht="15" hidden="1"/>
    <row r="1245" ht="15" hidden="1"/>
    <row r="1246" ht="15" hidden="1"/>
    <row r="1247" ht="15" hidden="1"/>
    <row r="1248" ht="15" hidden="1"/>
    <row r="1249" ht="15" hidden="1"/>
    <row r="1250" ht="15" hidden="1"/>
    <row r="1251" ht="15" hidden="1"/>
    <row r="1252" ht="15" hidden="1"/>
    <row r="1253" ht="15" hidden="1"/>
    <row r="1254" ht="15" hidden="1"/>
    <row r="1255" ht="15" hidden="1"/>
    <row r="1256" ht="15" hidden="1"/>
    <row r="1257" ht="15" hidden="1"/>
    <row r="1258" ht="15" hidden="1"/>
    <row r="1259" ht="15" hidden="1"/>
    <row r="1260" ht="15" hidden="1"/>
    <row r="1261" ht="15" hidden="1"/>
    <row r="1262" ht="15" hidden="1"/>
    <row r="1263" ht="15" hidden="1"/>
    <row r="1264" ht="15" hidden="1"/>
    <row r="1265" ht="15" hidden="1"/>
    <row r="1266" ht="15" hidden="1"/>
    <row r="1267" ht="15" hidden="1"/>
    <row r="1268" ht="15" hidden="1"/>
    <row r="1269" ht="15" hidden="1"/>
    <row r="1270" ht="15" hidden="1"/>
    <row r="1271" ht="15" hidden="1"/>
    <row r="1272" ht="15" hidden="1"/>
    <row r="1273" ht="15" hidden="1"/>
    <row r="1274" ht="15" hidden="1"/>
    <row r="1275" ht="15" hidden="1"/>
    <row r="1276" ht="15" hidden="1"/>
    <row r="1277" ht="15" hidden="1"/>
    <row r="1278" ht="15" hidden="1"/>
    <row r="1279" ht="15" hidden="1"/>
    <row r="1280" ht="15" hidden="1"/>
    <row r="1281" ht="15" hidden="1"/>
    <row r="1282" ht="15" hidden="1"/>
    <row r="1283" ht="15" hidden="1"/>
    <row r="1284" ht="15" hidden="1"/>
    <row r="1285" ht="15" hidden="1"/>
    <row r="1286" ht="15" hidden="1"/>
    <row r="1287" ht="15" hidden="1"/>
    <row r="1288" ht="15" hidden="1"/>
    <row r="1289" ht="15" hidden="1"/>
    <row r="1290" ht="15" hidden="1"/>
    <row r="1291" ht="15" hidden="1"/>
    <row r="1292" ht="15" hidden="1"/>
    <row r="1293" ht="15" hidden="1"/>
    <row r="1294" ht="15" hidden="1"/>
    <row r="1295" ht="15" hidden="1"/>
    <row r="1296" ht="15" hidden="1"/>
    <row r="1297" ht="15" hidden="1"/>
    <row r="1298" ht="15" hidden="1"/>
    <row r="1299" ht="15" hidden="1"/>
    <row r="1300" ht="15" hidden="1"/>
    <row r="1301" ht="15" hidden="1"/>
    <row r="1302" ht="15" hidden="1"/>
    <row r="1303" ht="15" hidden="1"/>
    <row r="1304" ht="15" hidden="1"/>
    <row r="1305" ht="15" hidden="1"/>
    <row r="1306" ht="15" hidden="1"/>
    <row r="1307" ht="15" hidden="1"/>
    <row r="1308" ht="15" hidden="1"/>
    <row r="1309" ht="15" hidden="1"/>
    <row r="1310" ht="15" hidden="1"/>
    <row r="1311" ht="15" hidden="1"/>
    <row r="1312" ht="15" hidden="1"/>
    <row r="1313" ht="15" hidden="1"/>
    <row r="1314" ht="15" hidden="1"/>
    <row r="1315" ht="15" hidden="1"/>
    <row r="1316" ht="15" hidden="1"/>
    <row r="1317" ht="15" hidden="1"/>
    <row r="1318" ht="15" hidden="1"/>
    <row r="1319" ht="15" hidden="1"/>
    <row r="1320" ht="15" hidden="1"/>
    <row r="1321" ht="15" hidden="1"/>
    <row r="1322" ht="15" hidden="1"/>
    <row r="1323" ht="15" hidden="1"/>
    <row r="1324" ht="15" hidden="1"/>
    <row r="1325" ht="15" hidden="1"/>
    <row r="1326" ht="15" hidden="1"/>
    <row r="1327" ht="15" hidden="1"/>
    <row r="1328" ht="15" hidden="1"/>
    <row r="1329" ht="15" hidden="1"/>
    <row r="1330" ht="15" hidden="1"/>
    <row r="1331" ht="15" hidden="1"/>
    <row r="1332" ht="15" hidden="1"/>
    <row r="1333" ht="15" hidden="1"/>
    <row r="1334" ht="15" hidden="1"/>
    <row r="1335" ht="15" hidden="1"/>
    <row r="1336" ht="15" hidden="1"/>
    <row r="1337" ht="15" hidden="1"/>
    <row r="1338" ht="15" hidden="1"/>
    <row r="1339" ht="15" hidden="1"/>
    <row r="1340" ht="15" hidden="1"/>
    <row r="1341" ht="15" hidden="1"/>
    <row r="1342" ht="15" hidden="1"/>
    <row r="1343" ht="15" hidden="1"/>
    <row r="1344" ht="15" hidden="1"/>
    <row r="1345" ht="15" hidden="1"/>
    <row r="1346" ht="15" hidden="1"/>
    <row r="1347" ht="15" hidden="1"/>
    <row r="1348" ht="15" hidden="1"/>
    <row r="1349" ht="15" hidden="1"/>
    <row r="1350" ht="15" hidden="1"/>
    <row r="1351" ht="15" hidden="1"/>
    <row r="1352" ht="15" hidden="1"/>
    <row r="1353" ht="15" hidden="1"/>
    <row r="1354" ht="15" hidden="1"/>
    <row r="1355" ht="15" hidden="1"/>
    <row r="1356" ht="15" hidden="1"/>
    <row r="1357" ht="15" hidden="1"/>
    <row r="1358" ht="15" hidden="1"/>
    <row r="1359" ht="15" hidden="1"/>
    <row r="1360" ht="15" hidden="1"/>
    <row r="1361" ht="15" hidden="1"/>
    <row r="1362" ht="15" hidden="1"/>
    <row r="1363" ht="15" hidden="1"/>
    <row r="1364" ht="15" hidden="1"/>
    <row r="1365" ht="15" hidden="1"/>
    <row r="1366" ht="15" hidden="1"/>
    <row r="1367" ht="15" hidden="1"/>
    <row r="1368" ht="15" hidden="1"/>
    <row r="1369" ht="15" hidden="1"/>
    <row r="1370" ht="15" hidden="1"/>
    <row r="1371" ht="15" hidden="1"/>
    <row r="1372" ht="15" hidden="1"/>
    <row r="1373" ht="15" hidden="1"/>
    <row r="1374" ht="15" hidden="1"/>
    <row r="1375" ht="15" hidden="1"/>
    <row r="1376" ht="15" hidden="1"/>
    <row r="1377" ht="15" hidden="1"/>
    <row r="1378" ht="15" hidden="1"/>
    <row r="1379" ht="15" hidden="1"/>
    <row r="1380" ht="15" hidden="1"/>
    <row r="1381" ht="15" hidden="1"/>
    <row r="1382" ht="15" hidden="1"/>
    <row r="1383" ht="15" hidden="1"/>
    <row r="1384" ht="15" hidden="1"/>
    <row r="1385" ht="15" hidden="1"/>
    <row r="1386" ht="15" hidden="1"/>
    <row r="1387" ht="15" hidden="1"/>
    <row r="1388" ht="15" hidden="1"/>
    <row r="1389" ht="15" hidden="1"/>
    <row r="1390" ht="15" hidden="1"/>
    <row r="1391" ht="15" hidden="1"/>
    <row r="1392" ht="15" hidden="1"/>
    <row r="1393" ht="15" hidden="1"/>
    <row r="1394" ht="15" hidden="1"/>
    <row r="1395" ht="15" hidden="1"/>
    <row r="1396" ht="15" hidden="1"/>
    <row r="1397" ht="15" hidden="1"/>
    <row r="1398" ht="15" hidden="1"/>
    <row r="1399" ht="15" hidden="1"/>
    <row r="1400" ht="15" hidden="1"/>
    <row r="1401" ht="15" hidden="1"/>
    <row r="1402" ht="15" hidden="1"/>
    <row r="1403" ht="15" hidden="1"/>
    <row r="1404" ht="15" hidden="1"/>
    <row r="1405" ht="15" hidden="1"/>
    <row r="1406" ht="15" hidden="1"/>
    <row r="1407" ht="15" hidden="1"/>
    <row r="1408" ht="15" hidden="1"/>
    <row r="1409" ht="15" hidden="1"/>
    <row r="1410" ht="15" hidden="1"/>
    <row r="1411" ht="15" hidden="1"/>
    <row r="1412" ht="15" hidden="1"/>
    <row r="1413" ht="15" hidden="1"/>
    <row r="1414" ht="15" hidden="1"/>
    <row r="1415" ht="15" hidden="1"/>
    <row r="1416" ht="15" hidden="1"/>
    <row r="1417" ht="15" hidden="1"/>
    <row r="1418" ht="15" hidden="1"/>
    <row r="1419" ht="15" hidden="1"/>
    <row r="1420" ht="15" hidden="1"/>
    <row r="1421" ht="15" hidden="1"/>
    <row r="1422" ht="15" hidden="1"/>
    <row r="1423" ht="15" hidden="1"/>
    <row r="1424" ht="15" hidden="1"/>
    <row r="1425" ht="15" hidden="1"/>
    <row r="1426" ht="15" hidden="1"/>
    <row r="1427" ht="15" hidden="1"/>
    <row r="1428" ht="15" hidden="1"/>
    <row r="1429" ht="15" hidden="1"/>
    <row r="1430" ht="15" hidden="1"/>
    <row r="1431" ht="15" hidden="1"/>
    <row r="1432" ht="15" hidden="1"/>
    <row r="1433" ht="15" hidden="1"/>
    <row r="1434" ht="15" hidden="1"/>
    <row r="1435" ht="15" hidden="1"/>
    <row r="1436" ht="15" hidden="1"/>
    <row r="1437" ht="15" hidden="1"/>
    <row r="1438" ht="15" hidden="1"/>
    <row r="1439" ht="15" hidden="1"/>
    <row r="1440" ht="15" hidden="1"/>
    <row r="1441" ht="15" hidden="1"/>
    <row r="1442" ht="15" hidden="1"/>
    <row r="1443" ht="15" hidden="1"/>
    <row r="1444" ht="15" hidden="1"/>
    <row r="1445" ht="15" hidden="1"/>
    <row r="1446" ht="15" hidden="1"/>
    <row r="1447" ht="15" hidden="1"/>
    <row r="1448" ht="15" hidden="1"/>
    <row r="1449" ht="15" hidden="1"/>
    <row r="1450" ht="15" hidden="1"/>
    <row r="1451" ht="15" hidden="1"/>
    <row r="1452" ht="15" hidden="1"/>
    <row r="1453" ht="15" hidden="1"/>
    <row r="1454" ht="15" hidden="1"/>
    <row r="1455" ht="15" hidden="1"/>
    <row r="1456" ht="15" hidden="1"/>
    <row r="1457" ht="15" hidden="1"/>
    <row r="1458" ht="15" hidden="1"/>
    <row r="1459" ht="15" hidden="1"/>
    <row r="1460" ht="15" hidden="1"/>
    <row r="1461" ht="15" hidden="1"/>
    <row r="1462" ht="15" hidden="1"/>
    <row r="1463" ht="15" hidden="1"/>
    <row r="1464" ht="15" hidden="1"/>
    <row r="1465" ht="15" hidden="1"/>
    <row r="1466" ht="15" hidden="1"/>
    <row r="1467" ht="15" hidden="1"/>
    <row r="1468" ht="15" hidden="1"/>
    <row r="1469" ht="15" hidden="1"/>
    <row r="1470" ht="15" hidden="1"/>
    <row r="1471" ht="15" hidden="1"/>
    <row r="1472" ht="15" hidden="1"/>
    <row r="1473" ht="15" hidden="1"/>
    <row r="1474" ht="15" hidden="1"/>
    <row r="1475" ht="15" hidden="1"/>
    <row r="1476" ht="15" hidden="1"/>
    <row r="1477" ht="15" hidden="1"/>
    <row r="1478" ht="15" hidden="1"/>
    <row r="1479" ht="15" hidden="1"/>
    <row r="1480" ht="15" hidden="1"/>
    <row r="1481" ht="15" hidden="1"/>
    <row r="1482" ht="15" hidden="1"/>
    <row r="1483" ht="15" hidden="1"/>
    <row r="1484" ht="15" hidden="1"/>
    <row r="1485" ht="15" hidden="1"/>
    <row r="1486" ht="15" hidden="1"/>
    <row r="1487" ht="15" hidden="1"/>
    <row r="1488" ht="15" hidden="1"/>
    <row r="1489" ht="15" hidden="1"/>
    <row r="1490" ht="15" hidden="1"/>
    <row r="1491" ht="15" hidden="1"/>
    <row r="1492" ht="15" hidden="1"/>
    <row r="1493" ht="15" hidden="1"/>
    <row r="1494" ht="15" hidden="1"/>
    <row r="1495" ht="15" hidden="1"/>
    <row r="1496" ht="15" hidden="1"/>
    <row r="1497" ht="15" hidden="1"/>
    <row r="1498" ht="15" hidden="1"/>
    <row r="1499" ht="15" hidden="1"/>
    <row r="1500" ht="15" hidden="1"/>
    <row r="1501" ht="15" hidden="1"/>
    <row r="1502" ht="15" hidden="1"/>
    <row r="1503" ht="15" hidden="1"/>
    <row r="1504" ht="15" hidden="1"/>
    <row r="1505" ht="15" hidden="1"/>
    <row r="1506" ht="15" hidden="1"/>
    <row r="1507" ht="15" hidden="1"/>
    <row r="1508" ht="15" hidden="1"/>
    <row r="1509" ht="15" hidden="1"/>
    <row r="1510" ht="15" hidden="1"/>
    <row r="1511" ht="15" hidden="1"/>
    <row r="1512" ht="15" hidden="1"/>
    <row r="1513" ht="15" hidden="1"/>
    <row r="1514" ht="15" hidden="1"/>
    <row r="1515" ht="15" hidden="1"/>
    <row r="1516" ht="15" hidden="1"/>
    <row r="1517" ht="15" hidden="1"/>
    <row r="1518" ht="15" hidden="1"/>
    <row r="1519" ht="15" hidden="1"/>
    <row r="1520" ht="15" hidden="1"/>
    <row r="1521" ht="15" hidden="1"/>
    <row r="1522" ht="15" hidden="1"/>
    <row r="1523" ht="15" hidden="1"/>
    <row r="1524" ht="15" hidden="1"/>
    <row r="1525" ht="15" hidden="1"/>
    <row r="1526" ht="15" hidden="1"/>
    <row r="1527" ht="15" hidden="1"/>
    <row r="1528" ht="15" hidden="1"/>
    <row r="1529" ht="15" hidden="1"/>
    <row r="1530" ht="15" hidden="1"/>
    <row r="1531" ht="15" hidden="1"/>
    <row r="1532" ht="15" hidden="1"/>
    <row r="1533" ht="15" hidden="1"/>
    <row r="1534" ht="15" hidden="1"/>
    <row r="1535" ht="15" hidden="1"/>
    <row r="1536" ht="15" hidden="1"/>
    <row r="1537" ht="15" hidden="1"/>
    <row r="1538" ht="15" hidden="1"/>
    <row r="1539" ht="15" hidden="1"/>
    <row r="1540" ht="15" hidden="1"/>
    <row r="1541" ht="15" hidden="1"/>
    <row r="1542" ht="15" hidden="1"/>
    <row r="1543" ht="15" hidden="1"/>
    <row r="1544" ht="15" hidden="1"/>
    <row r="1545" ht="15" hidden="1"/>
    <row r="1546" ht="15" hidden="1"/>
    <row r="1547" ht="15" hidden="1"/>
    <row r="1548" ht="15" hidden="1"/>
    <row r="1549" ht="15" hidden="1"/>
    <row r="1550" ht="15" hidden="1"/>
    <row r="1551" ht="15" hidden="1"/>
    <row r="1552" ht="15" hidden="1"/>
    <row r="1553" ht="15" hidden="1"/>
    <row r="1554" ht="15" hidden="1"/>
    <row r="1555" ht="15" hidden="1"/>
    <row r="1556" ht="15" hidden="1"/>
    <row r="1557" ht="15" hidden="1"/>
    <row r="1558" ht="15" hidden="1"/>
    <row r="1559" ht="15" hidden="1"/>
    <row r="1560" ht="15" hidden="1"/>
    <row r="1561" ht="15" hidden="1"/>
    <row r="1562" ht="15" hidden="1"/>
    <row r="1563" ht="15" hidden="1"/>
    <row r="1564" ht="15" hidden="1"/>
    <row r="1565" ht="15" hidden="1"/>
    <row r="1566" ht="15" hidden="1"/>
    <row r="1567" ht="15" hidden="1"/>
    <row r="1568" ht="15" hidden="1"/>
    <row r="1569" ht="15" hidden="1"/>
    <row r="1570" ht="15" hidden="1"/>
    <row r="1571" ht="15" hidden="1"/>
    <row r="1572" ht="15" hidden="1"/>
    <row r="1573" ht="15" hidden="1"/>
    <row r="1574" ht="15" hidden="1"/>
    <row r="1575" ht="15" hidden="1"/>
    <row r="1576" ht="15" hidden="1"/>
    <row r="1577" ht="15" hidden="1"/>
    <row r="1578" ht="15" hidden="1"/>
    <row r="1579" ht="15" hidden="1"/>
    <row r="1580" ht="15" hidden="1"/>
    <row r="1581" ht="15" hidden="1"/>
    <row r="1582" ht="15" hidden="1"/>
    <row r="1583" ht="15" hidden="1"/>
    <row r="1584" ht="15" hidden="1"/>
    <row r="1585" ht="15" hidden="1"/>
    <row r="1586" ht="15" hidden="1"/>
    <row r="1587" ht="15" hidden="1"/>
    <row r="1588" ht="15" hidden="1"/>
    <row r="1589" ht="15" hidden="1"/>
    <row r="1590" ht="15" hidden="1"/>
    <row r="1591" ht="15" hidden="1"/>
    <row r="1592" ht="15" hidden="1"/>
    <row r="1593" ht="15" hidden="1"/>
    <row r="1594" ht="15" hidden="1"/>
    <row r="1595" ht="15" hidden="1"/>
    <row r="1596" ht="15" hidden="1"/>
    <row r="1597" ht="15" hidden="1"/>
    <row r="1598" ht="15" hidden="1"/>
    <row r="1599" ht="15" hidden="1"/>
    <row r="1600" ht="15" hidden="1"/>
    <row r="1601" ht="15" hidden="1"/>
    <row r="1602" ht="15" hidden="1"/>
    <row r="1603" ht="15" hidden="1"/>
    <row r="1604" ht="15" hidden="1"/>
    <row r="1605" ht="15" hidden="1"/>
    <row r="1606" ht="15" hidden="1"/>
    <row r="1607" ht="15" hidden="1"/>
    <row r="1608" ht="15" hidden="1"/>
    <row r="1609" ht="15" hidden="1"/>
    <row r="1610" ht="15" hidden="1"/>
    <row r="1611" ht="15" hidden="1"/>
    <row r="1612" ht="15" hidden="1"/>
    <row r="1613" ht="15" hidden="1"/>
    <row r="1614" ht="15" hidden="1"/>
    <row r="1615" ht="15" hidden="1"/>
    <row r="1616" ht="15" hidden="1"/>
    <row r="1617" ht="15" hidden="1"/>
    <row r="1618" ht="15" hidden="1"/>
    <row r="1619" ht="15" hidden="1"/>
    <row r="1620" ht="15" hidden="1"/>
    <row r="1621" ht="15" hidden="1"/>
    <row r="1622" ht="15" hidden="1"/>
    <row r="1623" ht="15" hidden="1"/>
    <row r="1624" ht="15" hidden="1"/>
    <row r="1625" ht="15" hidden="1"/>
    <row r="1626" ht="15" hidden="1"/>
    <row r="1627" ht="15" hidden="1"/>
    <row r="1628" ht="15" hidden="1"/>
    <row r="1629" ht="15" hidden="1"/>
    <row r="1630" ht="15" hidden="1"/>
    <row r="1631" ht="15" hidden="1"/>
    <row r="1632" ht="15" hidden="1"/>
    <row r="1633" ht="15" hidden="1"/>
    <row r="1634" ht="15" hidden="1"/>
    <row r="1635" ht="15" hidden="1"/>
    <row r="1636" ht="15" hidden="1"/>
    <row r="1637" ht="15" hidden="1"/>
    <row r="1638" ht="15" hidden="1"/>
    <row r="1639" ht="15" hidden="1"/>
    <row r="1640" ht="15" hidden="1"/>
    <row r="1641" ht="15" hidden="1"/>
    <row r="1642" ht="15" hidden="1"/>
    <row r="1643" ht="15" hidden="1"/>
    <row r="1644" ht="15" hidden="1"/>
    <row r="1645" ht="15" hidden="1"/>
    <row r="1646" ht="15" hidden="1"/>
    <row r="1647" ht="15" hidden="1"/>
    <row r="1648" ht="15" hidden="1"/>
    <row r="1649" ht="15" hidden="1"/>
    <row r="1650" ht="15" hidden="1"/>
    <row r="1651" ht="15" hidden="1"/>
    <row r="1652" ht="15" hidden="1"/>
    <row r="1653" ht="15" hidden="1"/>
    <row r="1654" ht="15" hidden="1"/>
    <row r="1655" ht="15" hidden="1"/>
    <row r="1656" ht="15" hidden="1"/>
    <row r="1657" ht="15" hidden="1"/>
    <row r="1658" ht="15" hidden="1"/>
    <row r="1659" ht="15" hidden="1"/>
    <row r="1660" ht="15" hidden="1"/>
    <row r="1661" ht="15" hidden="1"/>
    <row r="1662" ht="15" hidden="1"/>
    <row r="1663" ht="15" hidden="1"/>
    <row r="1664" ht="15" hidden="1"/>
    <row r="1665" ht="15" hidden="1"/>
    <row r="1666" ht="15" hidden="1"/>
    <row r="1667" ht="15" hidden="1"/>
    <row r="1668" ht="15" hidden="1"/>
    <row r="1669" ht="15" hidden="1"/>
    <row r="1670" ht="15" hidden="1"/>
    <row r="1671" ht="15" hidden="1"/>
    <row r="1672" ht="15" hidden="1"/>
    <row r="1673" ht="15" hidden="1"/>
    <row r="1674" ht="15" hidden="1"/>
    <row r="1675" ht="15" hidden="1"/>
    <row r="1676" ht="15" hidden="1"/>
    <row r="1677" ht="15" hidden="1"/>
    <row r="1678" ht="15" hidden="1"/>
    <row r="1679" ht="15" hidden="1"/>
    <row r="1680" ht="15" hidden="1"/>
    <row r="1681" ht="15" hidden="1"/>
    <row r="1682" ht="15" hidden="1"/>
    <row r="1683" ht="15" hidden="1"/>
    <row r="1684" ht="15" hidden="1"/>
    <row r="1685" ht="15" hidden="1"/>
    <row r="1686" ht="15" hidden="1"/>
    <row r="1687" ht="15" hidden="1"/>
    <row r="1688" ht="15" hidden="1"/>
    <row r="1689" ht="15" hidden="1"/>
    <row r="1690" ht="15" hidden="1"/>
    <row r="1691" ht="15" hidden="1"/>
    <row r="1692" ht="15" hidden="1"/>
    <row r="1693" ht="15" hidden="1"/>
    <row r="1694" ht="15" hidden="1"/>
    <row r="1695" ht="15" hidden="1"/>
    <row r="1696" ht="15" hidden="1"/>
    <row r="1697" ht="15" hidden="1"/>
    <row r="1698" ht="15" hidden="1"/>
    <row r="1699" ht="15" hidden="1"/>
    <row r="1700" ht="15" hidden="1"/>
    <row r="1701" ht="15" hidden="1"/>
    <row r="1702" ht="15" hidden="1"/>
    <row r="1703" ht="15" hidden="1"/>
    <row r="1704" ht="15" hidden="1"/>
    <row r="1705" ht="15" hidden="1"/>
    <row r="1706" ht="15" hidden="1"/>
    <row r="1707" ht="15" hidden="1"/>
    <row r="1708" ht="15" hidden="1"/>
    <row r="1709" ht="15" hidden="1"/>
    <row r="1710" ht="15" hidden="1"/>
    <row r="1711" ht="15" hidden="1"/>
    <row r="1712" ht="15" hidden="1"/>
    <row r="1713" ht="15" hidden="1"/>
    <row r="1714" ht="15" hidden="1"/>
    <row r="1715" ht="15" hidden="1"/>
    <row r="1716" ht="15" hidden="1"/>
    <row r="1717" ht="15" hidden="1"/>
    <row r="1718" ht="15" hidden="1"/>
    <row r="1719" ht="15" hidden="1"/>
    <row r="1720" ht="15" hidden="1"/>
    <row r="1721" ht="15" hidden="1"/>
    <row r="1722" ht="15" hidden="1"/>
    <row r="1723" ht="15" hidden="1"/>
    <row r="1724" ht="15" hidden="1"/>
    <row r="1725" ht="15" hidden="1"/>
    <row r="1726" ht="15" hidden="1"/>
    <row r="1727" ht="15" hidden="1"/>
    <row r="1728" ht="15" hidden="1"/>
    <row r="1729" ht="15" hidden="1"/>
    <row r="1730" ht="15" hidden="1"/>
    <row r="1731" ht="15" hidden="1"/>
    <row r="1732" ht="15" hidden="1"/>
    <row r="1733" ht="15" hidden="1"/>
    <row r="1734" ht="15" hidden="1"/>
    <row r="1735" ht="15" hidden="1"/>
    <row r="1736" ht="15" hidden="1"/>
    <row r="1737" ht="15" hidden="1"/>
    <row r="1738" ht="15" hidden="1"/>
    <row r="1739" ht="15" hidden="1"/>
    <row r="1740" ht="15" hidden="1"/>
    <row r="1741" ht="15" hidden="1"/>
    <row r="1742" ht="15" hidden="1"/>
    <row r="1743" ht="15" hidden="1"/>
    <row r="1744" ht="15" hidden="1"/>
    <row r="1745" ht="15" hidden="1"/>
    <row r="1746" ht="15" hidden="1"/>
    <row r="1747" ht="15" hidden="1"/>
    <row r="1748" ht="15" hidden="1"/>
    <row r="1749" ht="15" hidden="1"/>
    <row r="1750" ht="15" hidden="1"/>
    <row r="1751" ht="15" hidden="1"/>
    <row r="1752" ht="15" hidden="1"/>
    <row r="1753" ht="15" hidden="1"/>
    <row r="1754" ht="15" hidden="1"/>
    <row r="1755" ht="15" hidden="1"/>
    <row r="1756" ht="15" hidden="1"/>
    <row r="1757" ht="15" hidden="1"/>
    <row r="1758" ht="15" hidden="1"/>
    <row r="1759" ht="15" hidden="1"/>
    <row r="1760" ht="15" hidden="1"/>
    <row r="1761" ht="15" hidden="1"/>
    <row r="1762" ht="15" hidden="1"/>
    <row r="1763" ht="15" hidden="1"/>
    <row r="1764" ht="15" hidden="1"/>
    <row r="1765" ht="15" hidden="1"/>
    <row r="1766" ht="15" hidden="1"/>
    <row r="1767" ht="15" hidden="1"/>
    <row r="1768" ht="15" hidden="1"/>
    <row r="1769" ht="15" hidden="1"/>
    <row r="1770" ht="15" hidden="1"/>
    <row r="1771" ht="15" hidden="1"/>
    <row r="1772" ht="15" hidden="1"/>
    <row r="1773" ht="15" hidden="1"/>
    <row r="1774" ht="15" hidden="1"/>
    <row r="1775" ht="15" hidden="1"/>
    <row r="1776" ht="15" hidden="1"/>
    <row r="1777" ht="15" hidden="1"/>
    <row r="1778" ht="15" hidden="1"/>
    <row r="1779" ht="15" hidden="1"/>
    <row r="1780" ht="15" hidden="1"/>
    <row r="1781" ht="15" hidden="1"/>
    <row r="1782" ht="15" hidden="1"/>
    <row r="1783" ht="15" hidden="1"/>
    <row r="1784" ht="15" hidden="1"/>
    <row r="1785" ht="15" hidden="1"/>
    <row r="1786" ht="15" hidden="1"/>
    <row r="1787" ht="15" hidden="1"/>
    <row r="1788" ht="15" hidden="1"/>
    <row r="1789" ht="15" hidden="1"/>
    <row r="1790" ht="15" hidden="1"/>
    <row r="1791" ht="15" hidden="1"/>
    <row r="1792" ht="15" hidden="1"/>
    <row r="1793" ht="15" hidden="1"/>
    <row r="1794" ht="15" hidden="1"/>
    <row r="1795" ht="15" hidden="1"/>
    <row r="1796" ht="15" hidden="1"/>
    <row r="1797" ht="15" hidden="1"/>
    <row r="1798" ht="15" hidden="1"/>
    <row r="1799" ht="15" hidden="1"/>
    <row r="1800" ht="15" hidden="1"/>
    <row r="1801" ht="15" hidden="1"/>
    <row r="1802" ht="15" hidden="1"/>
    <row r="1803" ht="15" hidden="1"/>
    <row r="1804" ht="15" hidden="1"/>
    <row r="1805" ht="15" hidden="1"/>
    <row r="1806" ht="15" hidden="1"/>
    <row r="1807" ht="15" hidden="1"/>
    <row r="1808" ht="15" hidden="1"/>
    <row r="1809" ht="15" hidden="1"/>
    <row r="1810" ht="15" hidden="1"/>
    <row r="1811" ht="15" hidden="1"/>
    <row r="1812" ht="15" hidden="1"/>
    <row r="1813" ht="15" hidden="1"/>
    <row r="1814" ht="15" hidden="1"/>
    <row r="1815" ht="15" hidden="1"/>
    <row r="1816" ht="15" hidden="1"/>
    <row r="1817" ht="15" hidden="1"/>
    <row r="1818" ht="15" hidden="1"/>
    <row r="1819" ht="15" hidden="1"/>
    <row r="1820" ht="15" hidden="1"/>
    <row r="1821" ht="15" hidden="1"/>
    <row r="1822" ht="15" hidden="1"/>
    <row r="1823" ht="15" hidden="1"/>
    <row r="1824" ht="15" hidden="1"/>
    <row r="1825" ht="15" hidden="1"/>
    <row r="1826" ht="15" hidden="1"/>
    <row r="1827" ht="15" hidden="1"/>
    <row r="1828" ht="15" hidden="1"/>
    <row r="1829" ht="15" hidden="1"/>
    <row r="1830" ht="15" hidden="1"/>
    <row r="1831" ht="15" hidden="1"/>
    <row r="1832" ht="15" hidden="1"/>
    <row r="1833" ht="15" hidden="1"/>
    <row r="1834" ht="15" hidden="1"/>
    <row r="1835" ht="15" hidden="1"/>
    <row r="1836" ht="15" hidden="1"/>
    <row r="1837" ht="15" hidden="1"/>
    <row r="1838" ht="15" hidden="1"/>
    <row r="1839" ht="15" hidden="1"/>
    <row r="1840" ht="15" hidden="1"/>
    <row r="1841" ht="15" hidden="1"/>
    <row r="1842" ht="15" hidden="1"/>
    <row r="1843" ht="15" hidden="1"/>
    <row r="1844" ht="15" hidden="1"/>
    <row r="1845" ht="15" hidden="1"/>
    <row r="1846" ht="15" hidden="1"/>
    <row r="1847" ht="15" hidden="1"/>
    <row r="1848" ht="15" hidden="1"/>
    <row r="1849" ht="15" hidden="1"/>
    <row r="1850" ht="15" hidden="1"/>
    <row r="1851" ht="15" hidden="1"/>
    <row r="1852" ht="15" hidden="1"/>
    <row r="1853" ht="15" hidden="1"/>
    <row r="1854" ht="15" hidden="1"/>
    <row r="1855" ht="15" hidden="1"/>
    <row r="1856" ht="15" hidden="1"/>
    <row r="1857" ht="15" hidden="1"/>
    <row r="1858" ht="15" hidden="1"/>
    <row r="1859" ht="15" hidden="1"/>
    <row r="1860" ht="15" hidden="1"/>
    <row r="1861" ht="15" hidden="1"/>
    <row r="1862" ht="15" hidden="1"/>
    <row r="1863" ht="15" hidden="1"/>
    <row r="1864" ht="15" hidden="1"/>
    <row r="1865" ht="15" hidden="1"/>
    <row r="1866" ht="15" hidden="1"/>
    <row r="1867" ht="15" hidden="1"/>
    <row r="1868" ht="15" hidden="1"/>
    <row r="1869" ht="15" hidden="1"/>
    <row r="1870" ht="15" hidden="1"/>
    <row r="1871" ht="15" hidden="1"/>
    <row r="1872" ht="15" hidden="1"/>
    <row r="1873" ht="15" hidden="1"/>
    <row r="1874" ht="15" hidden="1"/>
    <row r="1875" ht="15" hidden="1"/>
    <row r="1876" ht="15" hidden="1"/>
    <row r="1877" ht="15" hidden="1"/>
    <row r="1878" ht="15" hidden="1"/>
    <row r="1879" ht="15" hidden="1"/>
    <row r="1880" ht="15" hidden="1"/>
    <row r="1881" ht="15" hidden="1"/>
    <row r="1882" ht="15" hidden="1"/>
    <row r="1883" ht="15" hidden="1"/>
    <row r="1884" ht="15" hidden="1"/>
    <row r="1885" ht="15" hidden="1"/>
    <row r="1886" ht="15" hidden="1"/>
    <row r="1887" ht="15" hidden="1"/>
    <row r="1888" ht="15" hidden="1"/>
    <row r="1889" ht="15" hidden="1"/>
    <row r="1890" ht="15" hidden="1"/>
    <row r="1891" ht="15" hidden="1"/>
    <row r="1892" ht="15" hidden="1"/>
    <row r="1893" ht="15" hidden="1"/>
    <row r="1894" ht="15" hidden="1"/>
    <row r="1895" ht="15" hidden="1"/>
    <row r="1896" ht="15" hidden="1"/>
    <row r="1897" ht="15" hidden="1"/>
    <row r="1898" ht="15" hidden="1"/>
    <row r="1899" ht="15" hidden="1"/>
    <row r="1900" ht="15" hidden="1"/>
    <row r="1901" ht="15" hidden="1"/>
    <row r="1902" ht="15" hidden="1"/>
    <row r="1903" ht="15" hidden="1"/>
    <row r="1904" ht="15" hidden="1"/>
    <row r="1905" ht="15" hidden="1"/>
    <row r="1906" ht="15" hidden="1"/>
    <row r="1907" ht="15" hidden="1"/>
    <row r="1908" ht="15" hidden="1"/>
    <row r="1909" ht="15" hidden="1"/>
    <row r="1910" ht="15" hidden="1"/>
    <row r="1911" ht="15" hidden="1"/>
    <row r="1912" ht="15" hidden="1"/>
    <row r="1913" ht="15" hidden="1"/>
    <row r="1914" ht="15" hidden="1"/>
    <row r="1915" ht="15" hidden="1"/>
    <row r="1916" ht="15" hidden="1"/>
    <row r="1917" ht="15" hidden="1"/>
    <row r="1918" ht="15" hidden="1"/>
    <row r="1919" ht="15" hidden="1"/>
    <row r="1920" ht="15" hidden="1"/>
    <row r="1921" ht="15" hidden="1"/>
    <row r="1922" ht="15" hidden="1"/>
    <row r="1923" ht="15" hidden="1"/>
    <row r="1924" ht="15" hidden="1"/>
    <row r="1925" ht="15" hidden="1"/>
    <row r="1926" ht="15" hidden="1"/>
    <row r="1927" ht="15" hidden="1"/>
    <row r="1928" ht="15" hidden="1"/>
    <row r="1929" ht="15" hidden="1"/>
    <row r="1930" ht="15" hidden="1"/>
    <row r="1931" ht="15" hidden="1"/>
    <row r="1932" ht="15" hidden="1"/>
    <row r="1933" ht="15" hidden="1"/>
    <row r="1934" ht="15" hidden="1"/>
    <row r="1935" ht="15" hidden="1"/>
    <row r="1936" ht="15" hidden="1"/>
    <row r="1937" ht="15" hidden="1"/>
    <row r="1938" ht="15" hidden="1"/>
    <row r="1939" ht="15" hidden="1"/>
    <row r="1940" ht="15" hidden="1"/>
    <row r="1941" ht="15" hidden="1"/>
    <row r="1942" ht="15" hidden="1"/>
    <row r="1943" ht="15" hidden="1"/>
    <row r="1944" ht="15" hidden="1"/>
    <row r="1945" ht="15" hidden="1"/>
    <row r="1946" ht="15" hidden="1"/>
    <row r="1947" ht="15" hidden="1"/>
    <row r="1948" ht="15" hidden="1"/>
    <row r="1949" ht="15" hidden="1"/>
    <row r="1950" ht="15" hidden="1"/>
    <row r="1951" ht="15" hidden="1"/>
    <row r="1952" ht="15" hidden="1"/>
    <row r="1953" ht="15" hidden="1"/>
    <row r="1954" ht="15" hidden="1"/>
    <row r="1955" ht="15" hidden="1"/>
    <row r="1956" ht="15" hidden="1"/>
    <row r="1957" ht="15" hidden="1"/>
    <row r="1958" ht="15" hidden="1"/>
    <row r="1959" ht="15" hidden="1"/>
    <row r="1960" ht="15" hidden="1"/>
    <row r="1961" ht="15" hidden="1"/>
    <row r="1962" ht="15" hidden="1"/>
    <row r="1963" ht="15" hidden="1"/>
    <row r="1964" ht="15" hidden="1"/>
    <row r="1965" ht="15" hidden="1"/>
    <row r="1966" ht="15" hidden="1"/>
    <row r="1967" ht="15" hidden="1"/>
    <row r="1968" ht="15" hidden="1"/>
    <row r="1969" ht="15" hidden="1"/>
    <row r="1970" ht="15" hidden="1"/>
    <row r="1971" ht="15" hidden="1"/>
    <row r="1972" ht="15" hidden="1"/>
    <row r="1973" ht="15" hidden="1"/>
    <row r="1974" ht="15" hidden="1"/>
    <row r="1975" ht="15" hidden="1"/>
    <row r="1976" ht="15" hidden="1"/>
    <row r="1977" ht="15" hidden="1"/>
    <row r="1978" ht="15" hidden="1"/>
    <row r="1979" ht="15" hidden="1"/>
    <row r="1980" ht="15" hidden="1"/>
    <row r="1981" ht="15" hidden="1"/>
    <row r="1982" ht="15" hidden="1"/>
    <row r="1983" ht="15" hidden="1"/>
    <row r="1984" ht="15" hidden="1"/>
    <row r="1985" ht="15" hidden="1"/>
    <row r="1986" ht="15" hidden="1"/>
    <row r="1987" ht="15" hidden="1"/>
    <row r="1988" ht="15" hidden="1"/>
    <row r="1989" ht="15" hidden="1"/>
    <row r="1990" ht="15" hidden="1"/>
    <row r="1991" ht="15" hidden="1"/>
    <row r="1992" ht="15" hidden="1"/>
    <row r="1993" ht="15" hidden="1"/>
    <row r="1994" ht="15" hidden="1"/>
    <row r="1995" ht="15" hidden="1"/>
    <row r="1996" ht="15" hidden="1"/>
    <row r="1997" ht="15" hidden="1"/>
    <row r="1998" ht="15" hidden="1"/>
    <row r="1999" ht="15" hidden="1"/>
    <row r="2000" ht="15" hidden="1"/>
    <row r="2001" ht="15" hidden="1"/>
    <row r="2002" ht="15" hidden="1"/>
    <row r="2003" ht="15" hidden="1"/>
    <row r="2004" ht="15" hidden="1"/>
    <row r="2005" ht="15" hidden="1"/>
    <row r="2006" ht="15" hidden="1"/>
    <row r="2007" ht="15" hidden="1"/>
    <row r="2008" ht="15" hidden="1"/>
    <row r="2009" ht="15" hidden="1"/>
    <row r="2010" ht="15" hidden="1"/>
    <row r="2011" ht="15" hidden="1"/>
    <row r="2012" ht="15" hidden="1"/>
    <row r="2013" ht="15" hidden="1"/>
    <row r="2014" ht="15" hidden="1"/>
    <row r="2015" ht="15" hidden="1"/>
    <row r="2016" ht="15" hidden="1"/>
    <row r="2017" ht="15" hidden="1"/>
    <row r="2018" ht="15" hidden="1"/>
    <row r="2019" ht="15" hidden="1"/>
    <row r="2020" ht="15" hidden="1"/>
    <row r="2021" ht="15" hidden="1"/>
    <row r="2022" ht="15" hidden="1"/>
    <row r="2023" ht="15" hidden="1"/>
    <row r="2024" ht="15" hidden="1"/>
    <row r="2025" ht="15" hidden="1"/>
    <row r="2026" ht="15" hidden="1"/>
    <row r="2027" ht="15" hidden="1"/>
    <row r="2028" ht="15" hidden="1"/>
    <row r="2029" ht="15" hidden="1"/>
    <row r="2030" ht="15" hidden="1"/>
    <row r="2031" ht="15" hidden="1"/>
    <row r="2032" ht="15" hidden="1"/>
    <row r="2033" ht="15" hidden="1"/>
    <row r="2034" ht="15" hidden="1"/>
    <row r="2035" ht="15" hidden="1"/>
    <row r="2036" ht="15" hidden="1"/>
    <row r="2037" ht="15" hidden="1"/>
    <row r="2038" ht="15" hidden="1"/>
    <row r="2039" ht="15" hidden="1"/>
    <row r="2040" ht="15" hidden="1"/>
    <row r="2041" ht="15" hidden="1"/>
    <row r="2042" ht="15" hidden="1"/>
    <row r="2043" ht="15" hidden="1"/>
    <row r="2044" ht="15" hidden="1"/>
    <row r="2045" ht="15" hidden="1"/>
    <row r="2046" ht="15" hidden="1"/>
    <row r="2047" ht="15" hidden="1"/>
    <row r="2048" ht="15" hidden="1"/>
    <row r="2049" ht="15" hidden="1"/>
    <row r="2050" ht="15" hidden="1"/>
    <row r="2051" ht="15" hidden="1"/>
    <row r="2052" ht="15" hidden="1"/>
    <row r="2053" ht="15" hidden="1"/>
    <row r="2054" ht="15" hidden="1"/>
    <row r="2055" ht="15" hidden="1"/>
    <row r="2056" ht="15" hidden="1"/>
    <row r="2057" ht="15" hidden="1"/>
    <row r="2058" ht="15" hidden="1"/>
    <row r="2059" ht="15" hidden="1"/>
    <row r="2060" ht="15" hidden="1"/>
    <row r="2061" ht="15" hidden="1"/>
    <row r="2062" ht="15" hidden="1"/>
    <row r="2063" ht="15" hidden="1"/>
    <row r="2064" ht="15" hidden="1"/>
    <row r="2065" ht="15" hidden="1"/>
    <row r="2066" ht="15" hidden="1"/>
    <row r="2067" ht="15" hidden="1"/>
    <row r="2068" ht="15" hidden="1"/>
    <row r="2069" ht="15" hidden="1"/>
    <row r="2070" ht="15" hidden="1"/>
    <row r="2071" ht="15" hidden="1"/>
    <row r="2072" ht="15" hidden="1"/>
    <row r="2073" ht="15" hidden="1"/>
    <row r="2074" ht="15" hidden="1"/>
    <row r="2075" ht="15" hidden="1"/>
    <row r="2076" ht="15" hidden="1"/>
    <row r="2077" ht="15" hidden="1"/>
    <row r="2078" ht="15" hidden="1"/>
    <row r="2079" ht="15" hidden="1"/>
    <row r="2080" ht="15" hidden="1"/>
    <row r="2081" ht="15" hidden="1"/>
    <row r="2082" ht="15" hidden="1"/>
    <row r="2083" ht="15" hidden="1"/>
    <row r="2084" ht="15" hidden="1"/>
    <row r="2085" ht="15" hidden="1"/>
    <row r="2086" ht="15" hidden="1"/>
    <row r="2087" ht="15" hidden="1"/>
    <row r="2088" ht="15" hidden="1"/>
    <row r="2089" ht="15" hidden="1"/>
    <row r="2090" ht="15" hidden="1"/>
    <row r="2091" ht="15" hidden="1"/>
    <row r="2092" ht="15" hidden="1"/>
    <row r="2093" ht="15" hidden="1"/>
    <row r="2094" ht="15" hidden="1"/>
    <row r="2095" ht="15" hidden="1"/>
    <row r="2096" ht="15" hidden="1"/>
    <row r="2097" ht="15" hidden="1"/>
    <row r="2098" ht="15" hidden="1"/>
    <row r="2099" ht="15" hidden="1"/>
    <row r="2100" ht="15" hidden="1"/>
    <row r="2101" ht="15" hidden="1"/>
    <row r="2102" ht="15" hidden="1"/>
    <row r="2103" ht="15" hidden="1"/>
    <row r="2104" ht="15" hidden="1"/>
    <row r="2105" ht="15" hidden="1"/>
    <row r="2106" ht="15" hidden="1"/>
    <row r="2107" ht="15" hidden="1"/>
    <row r="2108" ht="15" hidden="1"/>
    <row r="2109" ht="15" hidden="1"/>
    <row r="2110" ht="15" hidden="1"/>
    <row r="2111" ht="15" hidden="1"/>
    <row r="2112" ht="15" hidden="1"/>
    <row r="2113" ht="15" hidden="1"/>
    <row r="2114" ht="15" hidden="1"/>
    <row r="2115" ht="15" hidden="1"/>
    <row r="2116" ht="15" hidden="1"/>
    <row r="2117" ht="15" hidden="1"/>
    <row r="2118" ht="15" hidden="1"/>
    <row r="2119" ht="15" hidden="1"/>
    <row r="2120" ht="15" hidden="1"/>
    <row r="2121" ht="15" hidden="1"/>
    <row r="2122" ht="15" hidden="1"/>
    <row r="2123" ht="15" hidden="1"/>
    <row r="2124" ht="15" hidden="1"/>
    <row r="2125" ht="15" hidden="1"/>
    <row r="2126" ht="15" hidden="1"/>
    <row r="2127" ht="15" hidden="1"/>
    <row r="2128" ht="15" hidden="1"/>
    <row r="2129" ht="15" hidden="1"/>
    <row r="2130" ht="15" hidden="1"/>
    <row r="2131" ht="15" hidden="1"/>
    <row r="2132" ht="15" hidden="1"/>
    <row r="2133" ht="15" hidden="1"/>
    <row r="2134" ht="15" hidden="1"/>
    <row r="2135" ht="15" hidden="1"/>
    <row r="2136" ht="15" hidden="1"/>
    <row r="2137" ht="15" hidden="1"/>
    <row r="2138" ht="15" hidden="1"/>
    <row r="2139" ht="15" hidden="1"/>
    <row r="2140" ht="15" hidden="1"/>
    <row r="2141" ht="15" hidden="1"/>
    <row r="2142" ht="15" hidden="1"/>
    <row r="2143" ht="15" hidden="1"/>
    <row r="2144" ht="15" hidden="1"/>
    <row r="2145" ht="15" hidden="1"/>
    <row r="2146" ht="15" hidden="1"/>
    <row r="2147" ht="15" hidden="1"/>
    <row r="2148" ht="15" hidden="1"/>
    <row r="2149" ht="15" hidden="1"/>
    <row r="2150" ht="15" hidden="1"/>
    <row r="2151" ht="15" hidden="1"/>
    <row r="2152" ht="15" hidden="1"/>
    <row r="2153" ht="15" hidden="1"/>
    <row r="2154" ht="15" hidden="1"/>
    <row r="2155" ht="15" hidden="1"/>
    <row r="2156" ht="15" hidden="1"/>
    <row r="2157" ht="15" hidden="1"/>
    <row r="2158" ht="15" hidden="1"/>
    <row r="2159" ht="15" hidden="1"/>
    <row r="2160" ht="15" hidden="1"/>
    <row r="2161" ht="15" hidden="1"/>
    <row r="2162" ht="15" hidden="1"/>
    <row r="2163" ht="15" hidden="1"/>
    <row r="2164" ht="15" hidden="1"/>
    <row r="2165" ht="15" hidden="1"/>
    <row r="2166" ht="15" hidden="1"/>
    <row r="2167" ht="15" hidden="1"/>
    <row r="2168" ht="15" hidden="1"/>
    <row r="2169" ht="15" hidden="1"/>
    <row r="2170" ht="15" hidden="1"/>
    <row r="2171" ht="15" hidden="1"/>
    <row r="2172" ht="15" hidden="1"/>
    <row r="2173" ht="15" hidden="1"/>
    <row r="2174" ht="15" hidden="1"/>
    <row r="2175" ht="15" hidden="1"/>
    <row r="2176" ht="15" hidden="1"/>
    <row r="2177" ht="15" hidden="1"/>
    <row r="2178" ht="15" hidden="1"/>
    <row r="2179" ht="15" hidden="1"/>
    <row r="2180" ht="15" hidden="1"/>
    <row r="2181" ht="15" hidden="1"/>
    <row r="2182" ht="15" hidden="1"/>
    <row r="2183" ht="15" hidden="1"/>
    <row r="2184" ht="15" hidden="1"/>
    <row r="2185" ht="15" hidden="1"/>
    <row r="2186" ht="15" hidden="1"/>
    <row r="2187" ht="15" hidden="1"/>
    <row r="2188" ht="15" hidden="1"/>
    <row r="2189" ht="15" hidden="1"/>
    <row r="2190" ht="15" hidden="1"/>
    <row r="2191" ht="15" hidden="1"/>
    <row r="2192" ht="15" hidden="1"/>
    <row r="2193" ht="15" hidden="1"/>
    <row r="2194" ht="15" hidden="1"/>
    <row r="2195" ht="15" hidden="1"/>
    <row r="2196" ht="15" hidden="1"/>
    <row r="2197" ht="15" hidden="1"/>
    <row r="2198" ht="15" hidden="1"/>
    <row r="2199" ht="15" hidden="1"/>
    <row r="2200" ht="15" hidden="1"/>
    <row r="2201" ht="15" hidden="1"/>
    <row r="2202" ht="15" hidden="1"/>
    <row r="2203" ht="15" hidden="1"/>
    <row r="2204" ht="15" hidden="1"/>
    <row r="2205" ht="15" hidden="1"/>
    <row r="2206" ht="15" hidden="1"/>
    <row r="2207" ht="15" hidden="1"/>
    <row r="2208" ht="15" hidden="1"/>
    <row r="2209" ht="15" hidden="1"/>
    <row r="2210" ht="15" hidden="1"/>
    <row r="2211" ht="15" hidden="1"/>
    <row r="2212" ht="15" hidden="1"/>
    <row r="2213" ht="15" hidden="1"/>
    <row r="2214" ht="15" hidden="1"/>
    <row r="2215" ht="15" hidden="1"/>
    <row r="2216" ht="15" hidden="1"/>
    <row r="2217" ht="15" hidden="1"/>
    <row r="2218" ht="15" hidden="1"/>
    <row r="2219" ht="15" hidden="1"/>
    <row r="2220" ht="15" hidden="1"/>
    <row r="2221" ht="15" hidden="1"/>
    <row r="2222" ht="15" hidden="1"/>
    <row r="2223" ht="15" hidden="1"/>
    <row r="2224" ht="15" hidden="1"/>
    <row r="2225" ht="15" hidden="1"/>
    <row r="2226" ht="15" hidden="1"/>
    <row r="2227" ht="15" hidden="1"/>
    <row r="2228" ht="15" hidden="1"/>
    <row r="2229" ht="15" hidden="1"/>
    <row r="2230" ht="15" hidden="1"/>
    <row r="2231" ht="15" hidden="1"/>
    <row r="2232" ht="15" hidden="1"/>
    <row r="2233" ht="15" hidden="1"/>
    <row r="2234" ht="15" hidden="1"/>
    <row r="2235" ht="15" hidden="1"/>
    <row r="2236" ht="15" hidden="1"/>
    <row r="2237" ht="15" hidden="1"/>
    <row r="2238" ht="15" hidden="1"/>
    <row r="2239" ht="15" hidden="1"/>
    <row r="2240" ht="15" hidden="1"/>
    <row r="2241" ht="15" hidden="1"/>
    <row r="2242" ht="15" hidden="1"/>
    <row r="2243" ht="15" hidden="1"/>
    <row r="2244" ht="15" hidden="1"/>
    <row r="2245" ht="15" hidden="1"/>
    <row r="2246" ht="15" hidden="1"/>
    <row r="2247" ht="15" hidden="1"/>
    <row r="2248" ht="15" hidden="1"/>
    <row r="2249" ht="15" hidden="1"/>
    <row r="2250" ht="15" hidden="1"/>
    <row r="2251" ht="15" hidden="1"/>
    <row r="2252" ht="15" hidden="1"/>
    <row r="2253" ht="15" hidden="1"/>
    <row r="2254" ht="15" hidden="1"/>
    <row r="2255" ht="15" hidden="1"/>
    <row r="2256" ht="15" hidden="1"/>
    <row r="2257" ht="15" hidden="1"/>
    <row r="2258" ht="15" hidden="1"/>
    <row r="2259" ht="15" hidden="1"/>
    <row r="2260" ht="15" hidden="1"/>
    <row r="2261" ht="15" hidden="1"/>
    <row r="2262" ht="15" hidden="1"/>
    <row r="2263" ht="15" hidden="1"/>
    <row r="2264" ht="15" hidden="1"/>
    <row r="2265" ht="15" hidden="1"/>
    <row r="2266" ht="15" hidden="1"/>
    <row r="2267" ht="15" hidden="1"/>
    <row r="2268" ht="15" hidden="1"/>
    <row r="2269" ht="15" hidden="1"/>
    <row r="2270" ht="15" hidden="1"/>
    <row r="2271" ht="15" hidden="1"/>
    <row r="2272" ht="15" hidden="1"/>
    <row r="2273" ht="15" hidden="1"/>
    <row r="2274" ht="15" hidden="1"/>
    <row r="2275" ht="15" hidden="1"/>
    <row r="2276" ht="15" hidden="1"/>
    <row r="2277" ht="15" hidden="1"/>
    <row r="2278" ht="15" hidden="1"/>
    <row r="2279" ht="15" hidden="1"/>
    <row r="2280" ht="15" hidden="1"/>
    <row r="2281" ht="15" hidden="1"/>
    <row r="2282" ht="15" hidden="1"/>
    <row r="2283" ht="15" hidden="1"/>
    <row r="2284" ht="15" hidden="1"/>
    <row r="2285" ht="15" hidden="1"/>
    <row r="2286" ht="15" hidden="1"/>
    <row r="2287" ht="15" hidden="1"/>
    <row r="2288" ht="15" hidden="1"/>
    <row r="2289" ht="15" hidden="1"/>
    <row r="2290" ht="15" hidden="1"/>
    <row r="2291" ht="15" hidden="1"/>
    <row r="2292" ht="15" hidden="1"/>
    <row r="2293" ht="15" hidden="1"/>
    <row r="2294" ht="15" hidden="1"/>
    <row r="2295" ht="15" hidden="1"/>
    <row r="2296" ht="15" hidden="1"/>
    <row r="2297" ht="15" hidden="1"/>
    <row r="2298" ht="15" hidden="1"/>
    <row r="2299" ht="15" hidden="1"/>
    <row r="2300" ht="15" hidden="1"/>
    <row r="2301" ht="15" hidden="1"/>
    <row r="2302" ht="15" hidden="1"/>
    <row r="2303" ht="15" hidden="1"/>
    <row r="2304" ht="15" hidden="1"/>
    <row r="2305" ht="15" hidden="1"/>
    <row r="2306" ht="15" hidden="1"/>
    <row r="2307" ht="15" hidden="1"/>
    <row r="2308" ht="15" hidden="1"/>
    <row r="2309" ht="15" hidden="1"/>
    <row r="2310" ht="15" hidden="1"/>
    <row r="2311" ht="15" hidden="1"/>
    <row r="2312" ht="15" hidden="1"/>
    <row r="2313" ht="15" hidden="1"/>
    <row r="2314" ht="15" hidden="1"/>
    <row r="2315" ht="15" hidden="1"/>
    <row r="2316" ht="15" hidden="1"/>
    <row r="2317" ht="15" hidden="1"/>
    <row r="2318" ht="15" hidden="1"/>
    <row r="2319" ht="15" hidden="1"/>
    <row r="2320" ht="15" hidden="1"/>
    <row r="2321" ht="15" hidden="1"/>
    <row r="2322" ht="15" hidden="1"/>
    <row r="2323" ht="15" hidden="1"/>
    <row r="2324" ht="15" hidden="1"/>
    <row r="2325" ht="15" hidden="1"/>
    <row r="2326" ht="15" hidden="1"/>
    <row r="2327" ht="15" hidden="1"/>
    <row r="2328" ht="15" hidden="1"/>
    <row r="2329" ht="15" hidden="1"/>
    <row r="2330" ht="15" hidden="1"/>
    <row r="2331" ht="15" hidden="1"/>
    <row r="2332" ht="15" hidden="1"/>
    <row r="2333" ht="15" hidden="1"/>
    <row r="2334" ht="15" hidden="1"/>
    <row r="2335" ht="15" hidden="1"/>
    <row r="2336" ht="15" hidden="1"/>
    <row r="2337" ht="15" hidden="1"/>
    <row r="2338" ht="15" hidden="1"/>
    <row r="2339" ht="15" hidden="1"/>
    <row r="2340" ht="15" hidden="1"/>
    <row r="2341" ht="15" hidden="1"/>
    <row r="2342" ht="15" hidden="1"/>
    <row r="2343" ht="15" hidden="1"/>
    <row r="2344" ht="15" hidden="1"/>
    <row r="2345" ht="15" hidden="1"/>
    <row r="2346" ht="15" hidden="1"/>
    <row r="2347" ht="15" hidden="1"/>
    <row r="2348" ht="15" hidden="1"/>
    <row r="2349" ht="15" hidden="1"/>
    <row r="2350" ht="15" hidden="1"/>
    <row r="2351" ht="15" hidden="1"/>
    <row r="2352" ht="15" hidden="1"/>
    <row r="2353" ht="15" hidden="1"/>
    <row r="2354" ht="15" hidden="1"/>
    <row r="2355" ht="15" hidden="1"/>
    <row r="2356" ht="15" hidden="1"/>
    <row r="2357" ht="15" hidden="1"/>
    <row r="2358" ht="15" hidden="1"/>
    <row r="2359" ht="15" hidden="1"/>
    <row r="2360" ht="15" hidden="1"/>
    <row r="2361" ht="15" hidden="1"/>
    <row r="2362" ht="15" hidden="1"/>
    <row r="2363" ht="15" hidden="1"/>
    <row r="2364" ht="15" hidden="1"/>
    <row r="2365" ht="15" hidden="1"/>
    <row r="2366" ht="15" hidden="1"/>
    <row r="2367" ht="15" hidden="1"/>
    <row r="2368" ht="15" hidden="1"/>
    <row r="2369" ht="15" hidden="1"/>
    <row r="2370" ht="15" hidden="1"/>
    <row r="2371" ht="15" hidden="1"/>
    <row r="2372" ht="15" hidden="1"/>
    <row r="2373" ht="15" hidden="1"/>
    <row r="2374" ht="15" hidden="1"/>
    <row r="2375" ht="15" hidden="1"/>
    <row r="2376" ht="15" hidden="1"/>
    <row r="2377" ht="15" hidden="1"/>
    <row r="2378" ht="15" hidden="1"/>
    <row r="2379" ht="15" hidden="1"/>
    <row r="2380" ht="15" hidden="1"/>
    <row r="2381" ht="15" hidden="1"/>
    <row r="2382" ht="15" hidden="1"/>
    <row r="2383" ht="15" hidden="1"/>
    <row r="2384" ht="15" hidden="1"/>
    <row r="2385" ht="15" hidden="1"/>
    <row r="2386" ht="15" hidden="1"/>
    <row r="2387" ht="15" hidden="1"/>
    <row r="2388" ht="15" hidden="1"/>
    <row r="2389" ht="15" hidden="1"/>
    <row r="2390" ht="15" hidden="1"/>
    <row r="2391" ht="15" hidden="1"/>
    <row r="2392" ht="15" hidden="1"/>
    <row r="2393" ht="15" hidden="1"/>
    <row r="2394" ht="15" hidden="1"/>
    <row r="2395" ht="15" hidden="1"/>
    <row r="2396" ht="15" hidden="1"/>
    <row r="2397" ht="15" hidden="1"/>
    <row r="2398" ht="15" hidden="1"/>
    <row r="2399" ht="15" hidden="1"/>
    <row r="2400" ht="15" hidden="1"/>
    <row r="2401" ht="15" hidden="1"/>
    <row r="2402" ht="15" hidden="1"/>
    <row r="2403" ht="15" hidden="1"/>
    <row r="2404" ht="15" hidden="1"/>
    <row r="2405" ht="15" hidden="1"/>
    <row r="2406" ht="15" hidden="1"/>
    <row r="2407" ht="15" hidden="1"/>
    <row r="2408" ht="15" hidden="1"/>
    <row r="2409" ht="15" hidden="1"/>
    <row r="2410" ht="15" hidden="1"/>
    <row r="2411" ht="15" hidden="1"/>
    <row r="2412" ht="15" hidden="1"/>
    <row r="2413" ht="15" hidden="1"/>
    <row r="2414" ht="15" hidden="1"/>
    <row r="2415" ht="15" hidden="1"/>
    <row r="2416" ht="15" hidden="1"/>
    <row r="2417" ht="15" hidden="1"/>
    <row r="2418" ht="15" hidden="1"/>
    <row r="2419" ht="15" hidden="1"/>
    <row r="2420" ht="15" hidden="1"/>
    <row r="2421" ht="15" hidden="1"/>
    <row r="2422" ht="15" hidden="1"/>
    <row r="2423" ht="15" hidden="1"/>
    <row r="2424" ht="15" hidden="1"/>
    <row r="2425" ht="15" hidden="1"/>
    <row r="2426" ht="15" hidden="1"/>
    <row r="2427" ht="15" hidden="1"/>
    <row r="2428" ht="15" hidden="1"/>
    <row r="2429" ht="15" hidden="1"/>
    <row r="2430" ht="15" hidden="1"/>
    <row r="2431" ht="15" hidden="1"/>
    <row r="2432" ht="15" hidden="1"/>
    <row r="2433" ht="15" hidden="1"/>
    <row r="2434" ht="15" hidden="1"/>
    <row r="2435" ht="15" hidden="1"/>
    <row r="2436" ht="15" hidden="1"/>
    <row r="2437" ht="15" hidden="1"/>
    <row r="2438" ht="15" hidden="1"/>
    <row r="2439" ht="15" hidden="1"/>
    <row r="2440" ht="15" hidden="1"/>
    <row r="2441" ht="15" hidden="1"/>
    <row r="2442" ht="15" hidden="1"/>
    <row r="2443" ht="15" hidden="1"/>
    <row r="2444" ht="15" hidden="1"/>
    <row r="2445" ht="15" hidden="1"/>
    <row r="2446" ht="15" hidden="1"/>
    <row r="2447" ht="15" hidden="1"/>
    <row r="2448" ht="15" hidden="1"/>
    <row r="2449" ht="15" hidden="1"/>
    <row r="2450" ht="15" hidden="1"/>
    <row r="2451" ht="15" hidden="1"/>
    <row r="2452" ht="15" hidden="1"/>
    <row r="2453" ht="15" hidden="1"/>
    <row r="2454" ht="15" hidden="1"/>
    <row r="2455" ht="15" hidden="1"/>
    <row r="2456" ht="15" hidden="1"/>
    <row r="2457" ht="15" hidden="1"/>
    <row r="2458" ht="15" hidden="1"/>
    <row r="2459" ht="15" hidden="1"/>
    <row r="2460" ht="15" hidden="1"/>
    <row r="2461" ht="15" hidden="1"/>
    <row r="2462" ht="15" hidden="1"/>
    <row r="2463" ht="15" hidden="1"/>
    <row r="2464" ht="15" hidden="1"/>
    <row r="2465" ht="15" hidden="1"/>
    <row r="2466" ht="15" hidden="1"/>
    <row r="2467" ht="15" hidden="1"/>
    <row r="2468" ht="15" hidden="1"/>
    <row r="2469" ht="15" hidden="1"/>
    <row r="2470" ht="15" hidden="1"/>
    <row r="2471" ht="15" hidden="1"/>
    <row r="2472" ht="15" hidden="1"/>
    <row r="2473" ht="15" hidden="1"/>
    <row r="2474" ht="15" hidden="1"/>
    <row r="2475" ht="15" hidden="1"/>
    <row r="2476" ht="15" hidden="1"/>
    <row r="2477" ht="15" hidden="1"/>
    <row r="2478" ht="15" hidden="1"/>
    <row r="2479" ht="15" hidden="1"/>
    <row r="2480" ht="15" hidden="1"/>
    <row r="2481" ht="15" hidden="1"/>
    <row r="2482" ht="15" hidden="1"/>
    <row r="2483" ht="15" hidden="1"/>
    <row r="2484" ht="15" hidden="1"/>
    <row r="2485" ht="15" hidden="1"/>
    <row r="2486" ht="15" hidden="1"/>
    <row r="2487" ht="15" hidden="1"/>
    <row r="2488" ht="15" hidden="1"/>
    <row r="2489" ht="15" hidden="1"/>
    <row r="2490" ht="15" hidden="1"/>
    <row r="2491" ht="15" hidden="1"/>
    <row r="2492" ht="15" hidden="1"/>
    <row r="2493" ht="15" hidden="1"/>
    <row r="2494" ht="15" hidden="1"/>
    <row r="2495" ht="15" hidden="1"/>
    <row r="2496" ht="15" hidden="1"/>
    <row r="2497" ht="15" hidden="1"/>
    <row r="2498" ht="15" hidden="1"/>
    <row r="2499" ht="15" hidden="1"/>
    <row r="2500" ht="15" hidden="1"/>
    <row r="2501" ht="15" hidden="1"/>
    <row r="2502" ht="15" hidden="1"/>
    <row r="2503" ht="15" hidden="1"/>
    <row r="2504" ht="15" hidden="1"/>
    <row r="2505" ht="15" hidden="1"/>
    <row r="2506" ht="15" hidden="1"/>
    <row r="2507" ht="15" hidden="1"/>
    <row r="2508" ht="15" hidden="1"/>
    <row r="2509" ht="15" hidden="1"/>
    <row r="2510" ht="15" hidden="1"/>
    <row r="2511" ht="15" hidden="1"/>
    <row r="2512" ht="15" hidden="1"/>
    <row r="2513" ht="15" hidden="1"/>
    <row r="2514" ht="15" hidden="1"/>
    <row r="2515" ht="15" hidden="1"/>
    <row r="2516" ht="15" hidden="1"/>
    <row r="2517" ht="15" hidden="1"/>
    <row r="2518" ht="15" hidden="1"/>
    <row r="2519" ht="15" hidden="1"/>
    <row r="2520" ht="15" hidden="1"/>
    <row r="2521" ht="15" hidden="1"/>
    <row r="2522" ht="15" hidden="1"/>
    <row r="2523" ht="15" hidden="1"/>
    <row r="2524" ht="15" hidden="1"/>
    <row r="2525" ht="15" hidden="1"/>
    <row r="2526" ht="15" hidden="1"/>
    <row r="2527" ht="15" hidden="1"/>
    <row r="2528" ht="15" hidden="1"/>
    <row r="2529" ht="15" hidden="1"/>
    <row r="2530" ht="15" hidden="1"/>
    <row r="2531" ht="15" hidden="1"/>
    <row r="2532" ht="15" hidden="1"/>
    <row r="2533" ht="15" hidden="1"/>
    <row r="2534" ht="15" hidden="1"/>
    <row r="2535" ht="15" hidden="1"/>
    <row r="2536" ht="15" hidden="1"/>
    <row r="2537" ht="15" hidden="1"/>
    <row r="2538" ht="15" hidden="1"/>
    <row r="2539" ht="15" hidden="1"/>
    <row r="2540" ht="15" hidden="1"/>
    <row r="2541" ht="15" hidden="1"/>
    <row r="2542" ht="15" hidden="1"/>
    <row r="2543" ht="15" hidden="1"/>
    <row r="2544" ht="15" hidden="1"/>
    <row r="2545" ht="15" hidden="1"/>
    <row r="2546" ht="15" hidden="1"/>
    <row r="2547" ht="15" hidden="1"/>
    <row r="2548" ht="15" hidden="1"/>
    <row r="2549" ht="15" hidden="1"/>
    <row r="2550" ht="15" hidden="1"/>
    <row r="2551" ht="15" hidden="1"/>
    <row r="2552" ht="15" hidden="1"/>
    <row r="2553" ht="15" hidden="1"/>
    <row r="2554" ht="15" hidden="1"/>
    <row r="2555" ht="15" hidden="1"/>
    <row r="2556" ht="15" hidden="1"/>
    <row r="2557" ht="15" hidden="1"/>
    <row r="2558" ht="15" hidden="1"/>
    <row r="2559" ht="15" hidden="1"/>
    <row r="2560" ht="15" hidden="1"/>
    <row r="2561" ht="15" hidden="1"/>
    <row r="2562" ht="15" hidden="1"/>
    <row r="2563" ht="15" hidden="1"/>
    <row r="2564" ht="15" hidden="1"/>
    <row r="2565" ht="15" hidden="1"/>
    <row r="2566" ht="15" hidden="1"/>
    <row r="2567" ht="15" hidden="1"/>
    <row r="2568" ht="15" hidden="1"/>
    <row r="2569" ht="15" hidden="1"/>
    <row r="2570" ht="15" hidden="1"/>
    <row r="2571" ht="15" hidden="1"/>
    <row r="2572" ht="15" hidden="1"/>
    <row r="2573" ht="15" hidden="1"/>
    <row r="2574" ht="15" hidden="1"/>
    <row r="2575" ht="15" hidden="1"/>
    <row r="2576" ht="15" hidden="1"/>
    <row r="2577" ht="15" hidden="1"/>
    <row r="2578" ht="15" hidden="1"/>
    <row r="2579" ht="15" hidden="1"/>
    <row r="2580" ht="15" hidden="1"/>
    <row r="2581" ht="15" hidden="1"/>
    <row r="2582" ht="15" hidden="1"/>
    <row r="2583" ht="15" hidden="1"/>
    <row r="2584" ht="15" hidden="1"/>
    <row r="2585" ht="15" hidden="1"/>
    <row r="2586" ht="15" hidden="1"/>
    <row r="2587" ht="15" hidden="1"/>
    <row r="2588" ht="15" hidden="1"/>
    <row r="2589" ht="15" hidden="1"/>
    <row r="2590" ht="15" hidden="1"/>
    <row r="2591" ht="15" hidden="1"/>
    <row r="2592" ht="15" hidden="1"/>
    <row r="2593" ht="15" hidden="1"/>
    <row r="2594" ht="15" hidden="1"/>
    <row r="2595" ht="15" hidden="1"/>
    <row r="2596" ht="15" hidden="1"/>
    <row r="2597" ht="15" hidden="1"/>
    <row r="2598" ht="15" hidden="1"/>
    <row r="2599" ht="15" hidden="1"/>
    <row r="2600" ht="15" hidden="1"/>
    <row r="2601" ht="15" hidden="1"/>
    <row r="2602" ht="15" hidden="1"/>
    <row r="2603" ht="15" hidden="1"/>
    <row r="2604" ht="15" hidden="1"/>
    <row r="2605" ht="15" hidden="1"/>
    <row r="2606" ht="15" hidden="1"/>
    <row r="2607" ht="15" hidden="1"/>
    <row r="2608" ht="15" hidden="1"/>
    <row r="2609" ht="15" hidden="1"/>
    <row r="2610" ht="15" hidden="1"/>
    <row r="2611" ht="15" hidden="1"/>
    <row r="2612" ht="15" hidden="1"/>
    <row r="2613" ht="15" hidden="1"/>
    <row r="2614" ht="15" hidden="1"/>
    <row r="2615" ht="15" hidden="1"/>
    <row r="2616" ht="15" hidden="1"/>
    <row r="2617" ht="15" hidden="1"/>
    <row r="2618" ht="15" hidden="1"/>
    <row r="2619" ht="15" hidden="1"/>
    <row r="2620" ht="15" hidden="1"/>
    <row r="2621" ht="15" hidden="1"/>
    <row r="2622" ht="15" hidden="1"/>
    <row r="2623" ht="15" hidden="1"/>
    <row r="2624" ht="15" hidden="1"/>
    <row r="2625" ht="15" hidden="1"/>
    <row r="2626" ht="15" hidden="1"/>
    <row r="2627" ht="15" hidden="1"/>
    <row r="2628" ht="15" hidden="1"/>
    <row r="2629" ht="15" hidden="1"/>
    <row r="2630" ht="15" hidden="1"/>
    <row r="2631" ht="15" hidden="1"/>
    <row r="2632" ht="15" hidden="1"/>
    <row r="2633" ht="15" hidden="1"/>
    <row r="2634" ht="15" hidden="1"/>
    <row r="2635" ht="15" hidden="1"/>
    <row r="2636" ht="15" hidden="1"/>
    <row r="2637" ht="15" hidden="1"/>
    <row r="2638" ht="15" hidden="1"/>
    <row r="2639" ht="15" hidden="1"/>
    <row r="2640" ht="15" hidden="1"/>
    <row r="2641" ht="15" hidden="1"/>
    <row r="2642" ht="15" hidden="1"/>
    <row r="2643" ht="15" hidden="1"/>
    <row r="2644" ht="15" hidden="1"/>
    <row r="2645" ht="15" hidden="1"/>
    <row r="2646" ht="15" hidden="1"/>
    <row r="2647" ht="15" hidden="1"/>
    <row r="2648" ht="15" hidden="1"/>
    <row r="2649" ht="15" hidden="1"/>
    <row r="2650" ht="15" hidden="1"/>
    <row r="2651" ht="15" hidden="1"/>
    <row r="2652" ht="15" hidden="1"/>
    <row r="2653" ht="15" hidden="1"/>
    <row r="2654" ht="15" hidden="1"/>
    <row r="2655" ht="15" hidden="1"/>
    <row r="2656" ht="15" hidden="1"/>
    <row r="2657" ht="15" hidden="1"/>
    <row r="2658" ht="15" hidden="1"/>
    <row r="2659" ht="15" hidden="1"/>
    <row r="2660" ht="15" hidden="1"/>
    <row r="2661" ht="15" hidden="1"/>
    <row r="2662" ht="15" hidden="1"/>
    <row r="2663" ht="15" hidden="1"/>
    <row r="2664" ht="15" hidden="1"/>
    <row r="2665" ht="15" hidden="1"/>
    <row r="2666" ht="15" hidden="1"/>
    <row r="2667" ht="15" hidden="1"/>
    <row r="2668" ht="15" hidden="1"/>
    <row r="2669" ht="15" hidden="1"/>
    <row r="2670" ht="15" hidden="1"/>
    <row r="2671" ht="15" hidden="1"/>
    <row r="2672" ht="15" hidden="1"/>
    <row r="2673" ht="15" hidden="1"/>
    <row r="2674" ht="15" hidden="1"/>
    <row r="2675" ht="15" hidden="1"/>
    <row r="2676" ht="15" hidden="1"/>
    <row r="2677" ht="15" hidden="1"/>
    <row r="2678" ht="15" hidden="1"/>
    <row r="2679" ht="15" hidden="1"/>
    <row r="2680" ht="15" hidden="1"/>
    <row r="2681" ht="15" hidden="1"/>
    <row r="2682" ht="15" hidden="1"/>
    <row r="2683" ht="15" hidden="1"/>
    <row r="2684" ht="15" hidden="1"/>
    <row r="2685" ht="15" hidden="1"/>
    <row r="2686" ht="15" hidden="1"/>
    <row r="2687" ht="15" hidden="1"/>
    <row r="2688" ht="15" hidden="1"/>
    <row r="2689" ht="15" hidden="1"/>
    <row r="2690" ht="15" hidden="1"/>
    <row r="2691" ht="15" hidden="1"/>
    <row r="2692" ht="15" hidden="1"/>
    <row r="2693" ht="15" hidden="1"/>
    <row r="2694" ht="15" hidden="1"/>
    <row r="2695" ht="15" hidden="1"/>
    <row r="2696" ht="15" hidden="1"/>
    <row r="2697" ht="15" hidden="1"/>
    <row r="2698" ht="15" hidden="1"/>
    <row r="2699" ht="15" hidden="1"/>
    <row r="2700" ht="15" hidden="1"/>
    <row r="2701" ht="15" hidden="1"/>
    <row r="2702" ht="15" hidden="1"/>
    <row r="2703" ht="15" hidden="1"/>
    <row r="2704" ht="15" hidden="1"/>
    <row r="2705" ht="15" hidden="1"/>
    <row r="2706" ht="15" hidden="1"/>
    <row r="2707" ht="15" hidden="1"/>
    <row r="2708" ht="15" hidden="1"/>
    <row r="2709" ht="15" hidden="1"/>
    <row r="2710" ht="15" hidden="1"/>
    <row r="2711" ht="15" hidden="1"/>
    <row r="2712" ht="15" hidden="1"/>
    <row r="2713" ht="15" hidden="1"/>
    <row r="2714" ht="15" hidden="1"/>
    <row r="2715" ht="15" hidden="1"/>
    <row r="2716" ht="15" hidden="1"/>
    <row r="2717" ht="15" hidden="1"/>
    <row r="2718" ht="15" hidden="1"/>
    <row r="2719" ht="15" hidden="1"/>
    <row r="2720" ht="15" hidden="1"/>
    <row r="2721" ht="15" hidden="1"/>
    <row r="2722" ht="15" hidden="1"/>
    <row r="2723" ht="15" hidden="1"/>
    <row r="2724" ht="15" hidden="1"/>
    <row r="2725" ht="15" hidden="1"/>
    <row r="2726" ht="15" hidden="1"/>
    <row r="2727" ht="15" hidden="1"/>
    <row r="2728" ht="15" hidden="1"/>
    <row r="2729" ht="15" hidden="1"/>
    <row r="2730" ht="15" hidden="1"/>
    <row r="2731" ht="15" hidden="1"/>
    <row r="2732" ht="15" hidden="1"/>
    <row r="2733" ht="15" hidden="1"/>
    <row r="2734" ht="15" hidden="1"/>
    <row r="2735" ht="15" hidden="1"/>
    <row r="2736" ht="15" hidden="1"/>
    <row r="2737" ht="15" hidden="1"/>
    <row r="2738" ht="15" hidden="1"/>
    <row r="2739" ht="15" hidden="1"/>
    <row r="2740" ht="15" hidden="1"/>
    <row r="2741" ht="15" hidden="1"/>
    <row r="2742" ht="15" hidden="1"/>
    <row r="2743" ht="15" hidden="1"/>
    <row r="2744" ht="15" hidden="1"/>
    <row r="2745" ht="15" hidden="1"/>
    <row r="2746" ht="15" hidden="1"/>
    <row r="2747" ht="15" hidden="1"/>
    <row r="2748" ht="15" hidden="1"/>
    <row r="2749" ht="15" hidden="1"/>
    <row r="2750" ht="15" hidden="1"/>
    <row r="2751" ht="15" hidden="1"/>
    <row r="2752" ht="15" hidden="1"/>
    <row r="2753" ht="15" hidden="1"/>
    <row r="2754" ht="15" hidden="1"/>
    <row r="2755" ht="15" hidden="1"/>
    <row r="2756" ht="15" hidden="1"/>
    <row r="2757" ht="15" hidden="1"/>
    <row r="2758" ht="15" hidden="1"/>
    <row r="2759" ht="15" hidden="1"/>
    <row r="2760" ht="15" hidden="1"/>
    <row r="2761" ht="15" hidden="1"/>
    <row r="2762" ht="15" hidden="1"/>
    <row r="2763" ht="15" hidden="1"/>
    <row r="2764" ht="15" hidden="1"/>
    <row r="2765" ht="15" hidden="1"/>
    <row r="2766" ht="15" hidden="1"/>
    <row r="2767" ht="15" hidden="1"/>
    <row r="2768" ht="15" hidden="1"/>
    <row r="2769" ht="15" hidden="1"/>
    <row r="2770" ht="15" hidden="1"/>
    <row r="2771" ht="15" hidden="1"/>
    <row r="2772" ht="15" hidden="1"/>
    <row r="2773" ht="15" hidden="1"/>
    <row r="2774" ht="15" hidden="1"/>
    <row r="2775" ht="15" hidden="1"/>
    <row r="2776" ht="15" hidden="1"/>
    <row r="2777" ht="15" hidden="1"/>
    <row r="2778" ht="15" hidden="1"/>
    <row r="2779" ht="15" hidden="1"/>
    <row r="2780" ht="15" hidden="1"/>
    <row r="2781" ht="15" hidden="1"/>
    <row r="2782" ht="15" hidden="1"/>
    <row r="2783" ht="15" hidden="1"/>
    <row r="2784" ht="15" hidden="1"/>
    <row r="2785" ht="15" hidden="1"/>
    <row r="2786" ht="15" hidden="1"/>
    <row r="2787" ht="15" hidden="1"/>
    <row r="2788" ht="15" hidden="1"/>
    <row r="2789" ht="15" hidden="1"/>
    <row r="2790" ht="15" hidden="1"/>
    <row r="2791" ht="15" hidden="1"/>
    <row r="2792" ht="15" hidden="1"/>
    <row r="2793" ht="15" hidden="1"/>
    <row r="2794" ht="15" hidden="1"/>
    <row r="2795" ht="15" hidden="1"/>
    <row r="2796" ht="15" hidden="1"/>
    <row r="2797" ht="15" hidden="1"/>
    <row r="2798" ht="15" hidden="1"/>
    <row r="2799" ht="15" hidden="1"/>
    <row r="2800" ht="15" hidden="1"/>
    <row r="2801" ht="15" hidden="1"/>
    <row r="2802" ht="15" hidden="1"/>
    <row r="2803" ht="15" hidden="1"/>
    <row r="2804" ht="15" hidden="1"/>
    <row r="2805" ht="15" hidden="1"/>
    <row r="2806" ht="15" hidden="1"/>
    <row r="2807" ht="15" hidden="1"/>
    <row r="2808" ht="15" hidden="1"/>
    <row r="2809" ht="15" hidden="1"/>
    <row r="2810" ht="15" hidden="1"/>
    <row r="2811" ht="15" hidden="1"/>
    <row r="2812" ht="15" hidden="1"/>
    <row r="2813" ht="15" hidden="1"/>
    <row r="2814" ht="15" hidden="1"/>
    <row r="2815" ht="15" hidden="1"/>
    <row r="2816" ht="15" hidden="1"/>
    <row r="2817" ht="15" hidden="1"/>
    <row r="2818" ht="15" hidden="1"/>
    <row r="2819" ht="15" hidden="1"/>
    <row r="2820" ht="15" hidden="1"/>
    <row r="2821" ht="15" hidden="1"/>
    <row r="2822" ht="15" hidden="1"/>
    <row r="2823" ht="15" hidden="1"/>
    <row r="2824" ht="15" hidden="1"/>
    <row r="2825" ht="15" hidden="1"/>
    <row r="2826" ht="15" hidden="1"/>
    <row r="2827" ht="15" hidden="1"/>
    <row r="2828" ht="15" hidden="1"/>
    <row r="2829" ht="15" hidden="1"/>
    <row r="2830" ht="15" hidden="1"/>
    <row r="2831" ht="15" hidden="1"/>
    <row r="2832" ht="15" hidden="1"/>
    <row r="2833" ht="15" hidden="1"/>
    <row r="2834" ht="15" hidden="1"/>
    <row r="2835" ht="15" hidden="1"/>
    <row r="2836" ht="15" hidden="1"/>
    <row r="2837" ht="15" hidden="1"/>
    <row r="2838" ht="15" hidden="1"/>
    <row r="2839" ht="15" hidden="1"/>
    <row r="2840" ht="15" hidden="1"/>
    <row r="2841" ht="15" hidden="1"/>
    <row r="2842" ht="15" hidden="1"/>
    <row r="2843" ht="15" hidden="1"/>
    <row r="2844" ht="15" hidden="1"/>
    <row r="2845" ht="15" hidden="1"/>
    <row r="2846" ht="15" hidden="1"/>
    <row r="2847" ht="15" hidden="1"/>
    <row r="2848" ht="15" hidden="1"/>
    <row r="2849" ht="15" hidden="1"/>
    <row r="2850" ht="15" hidden="1"/>
    <row r="2851" ht="15" hidden="1"/>
    <row r="2852" ht="15" hidden="1"/>
    <row r="2853" ht="15" hidden="1"/>
    <row r="2854" ht="15" hidden="1"/>
    <row r="2855" ht="15" hidden="1"/>
    <row r="2856" ht="15" hidden="1"/>
    <row r="2857" ht="15" hidden="1"/>
    <row r="2858" ht="15" hidden="1"/>
    <row r="2859" ht="15" hidden="1"/>
    <row r="2860" ht="15" hidden="1"/>
    <row r="2861" ht="15" hidden="1"/>
    <row r="2862" ht="15" hidden="1"/>
    <row r="2863" ht="15" hidden="1"/>
    <row r="2864" ht="15" hidden="1"/>
    <row r="2865" ht="15" hidden="1"/>
    <row r="2866" ht="15" hidden="1"/>
    <row r="2867" ht="15" hidden="1"/>
    <row r="2868" ht="15" hidden="1"/>
    <row r="2869" ht="15" hidden="1"/>
    <row r="2870" ht="15" hidden="1"/>
    <row r="2871" ht="15" hidden="1"/>
    <row r="2872" ht="15" hidden="1"/>
    <row r="2873" ht="15" hidden="1"/>
    <row r="2874" ht="15" hidden="1"/>
    <row r="2875" ht="15" hidden="1"/>
    <row r="2876" ht="15" hidden="1"/>
    <row r="2877" ht="15" hidden="1"/>
    <row r="2878" ht="15" hidden="1"/>
    <row r="2879" ht="15" hidden="1"/>
    <row r="2880" ht="15" hidden="1"/>
    <row r="2881" ht="15" hidden="1"/>
    <row r="2882" ht="15" hidden="1"/>
    <row r="2883" ht="15" hidden="1"/>
    <row r="2884" ht="15" hidden="1"/>
    <row r="2885" ht="15" hidden="1"/>
    <row r="2886" ht="15" hidden="1"/>
    <row r="2887" ht="15" hidden="1"/>
    <row r="2888" ht="15" hidden="1"/>
    <row r="2889" ht="15" hidden="1"/>
    <row r="2890" ht="15" hidden="1"/>
    <row r="2891" ht="15" hidden="1"/>
    <row r="2892" ht="15" hidden="1"/>
    <row r="2893" ht="15" hidden="1"/>
    <row r="2894" ht="15" hidden="1"/>
    <row r="2895" ht="15" hidden="1"/>
    <row r="2896" ht="15" hidden="1"/>
    <row r="2897" ht="15" hidden="1"/>
    <row r="2898" ht="15" hidden="1"/>
    <row r="2899" ht="15" hidden="1"/>
    <row r="2900" ht="15" hidden="1"/>
    <row r="2901" ht="15" hidden="1"/>
    <row r="2902" ht="15" hidden="1"/>
    <row r="2903" ht="15" hidden="1"/>
    <row r="2904" ht="15" hidden="1"/>
    <row r="2905" ht="15" hidden="1"/>
    <row r="2906" ht="15" hidden="1"/>
    <row r="2907" ht="15" hidden="1"/>
    <row r="2908" ht="15" hidden="1"/>
    <row r="2909" ht="15" hidden="1"/>
    <row r="2910" ht="15" hidden="1"/>
    <row r="2911" ht="15" hidden="1"/>
    <row r="2912" ht="15" hidden="1"/>
    <row r="2913" ht="15" hidden="1"/>
    <row r="2914" ht="15" hidden="1"/>
    <row r="2915" ht="15" hidden="1"/>
    <row r="2916" ht="15" hidden="1"/>
    <row r="2917" ht="15" hidden="1"/>
    <row r="2918" ht="15" hidden="1"/>
    <row r="2919" ht="15" hidden="1"/>
    <row r="2920" ht="15" hidden="1"/>
    <row r="2921" ht="15" hidden="1"/>
    <row r="2922" ht="15" hidden="1"/>
    <row r="2923" ht="15" hidden="1"/>
    <row r="2924" ht="15" hidden="1"/>
    <row r="2925" ht="15" hidden="1"/>
    <row r="2926" ht="15" hidden="1"/>
    <row r="2927" ht="15" hidden="1"/>
    <row r="2928" ht="15" hidden="1"/>
    <row r="2929" ht="15" hidden="1"/>
    <row r="2930" ht="15" hidden="1"/>
    <row r="2931" ht="15" hidden="1"/>
    <row r="2932" ht="15" hidden="1"/>
    <row r="2933" ht="15" hidden="1"/>
    <row r="2934" ht="15" hidden="1"/>
    <row r="2935" ht="15" hidden="1"/>
    <row r="2936" ht="15" hidden="1"/>
    <row r="2937" ht="15" hidden="1"/>
    <row r="2938" ht="15" hidden="1"/>
    <row r="2939" ht="15" hidden="1"/>
    <row r="2940" ht="15" hidden="1"/>
    <row r="2941" ht="15" hidden="1"/>
    <row r="2942" ht="15" hidden="1"/>
    <row r="2943" ht="15" hidden="1"/>
    <row r="2944" ht="15" hidden="1"/>
    <row r="2945" ht="15" hidden="1"/>
    <row r="2946" ht="15" hidden="1"/>
    <row r="2947" ht="15" hidden="1"/>
    <row r="2948" ht="15" hidden="1"/>
    <row r="2949" ht="15" hidden="1"/>
    <row r="2950" ht="15" hidden="1"/>
    <row r="2951" ht="15" hidden="1"/>
    <row r="2952" ht="15" hidden="1"/>
    <row r="2953" ht="15" hidden="1"/>
    <row r="2954" ht="15" hidden="1"/>
    <row r="2955" ht="15" hidden="1"/>
    <row r="2956" ht="15" hidden="1"/>
    <row r="2957" ht="15" hidden="1"/>
    <row r="2958" ht="15" hidden="1"/>
    <row r="2959" ht="15" hidden="1"/>
    <row r="2960" ht="15" hidden="1"/>
    <row r="2961" ht="15" hidden="1"/>
    <row r="2962" ht="15" hidden="1"/>
    <row r="2963" ht="15" hidden="1"/>
    <row r="2964" ht="15" hidden="1"/>
    <row r="2965" ht="15" hidden="1"/>
    <row r="2966" ht="15" hidden="1"/>
    <row r="2967" ht="15" hidden="1"/>
    <row r="2968" ht="15" hidden="1"/>
    <row r="2969" ht="15" hidden="1"/>
    <row r="2970" ht="15" hidden="1"/>
    <row r="2971" ht="15" hidden="1"/>
    <row r="2972" ht="15" hidden="1"/>
    <row r="2973" ht="15" hidden="1"/>
    <row r="2974" ht="15" hidden="1"/>
    <row r="2975" ht="15" hidden="1"/>
    <row r="2976" ht="15" hidden="1"/>
    <row r="2977" ht="15" hidden="1"/>
    <row r="2978" ht="15" hidden="1"/>
    <row r="2979" ht="15" hidden="1"/>
    <row r="2980" ht="15" hidden="1"/>
    <row r="2981" ht="15" hidden="1"/>
    <row r="2982" ht="15" hidden="1"/>
    <row r="2983" ht="15" hidden="1"/>
    <row r="2984" ht="15" hidden="1"/>
    <row r="2985" ht="15" hidden="1"/>
    <row r="2986" ht="15" hidden="1"/>
    <row r="2987" ht="15" hidden="1"/>
    <row r="2988" ht="15" hidden="1"/>
    <row r="2989" ht="15" hidden="1"/>
    <row r="2990" ht="15" hidden="1"/>
    <row r="2991" ht="15" hidden="1"/>
    <row r="2992" ht="15" hidden="1"/>
    <row r="2993" ht="15" hidden="1"/>
    <row r="2994" ht="15" hidden="1"/>
    <row r="2995" ht="15" hidden="1"/>
    <row r="2996" ht="15" hidden="1"/>
    <row r="2997" ht="15" hidden="1"/>
    <row r="2998" ht="15" hidden="1"/>
    <row r="2999" ht="15" hidden="1"/>
    <row r="3000" ht="15" hidden="1"/>
    <row r="3001" ht="15" hidden="1"/>
    <row r="3002" ht="15" hidden="1"/>
    <row r="3003" ht="15" hidden="1"/>
    <row r="3004" ht="15" hidden="1"/>
    <row r="3005" ht="15" hidden="1"/>
    <row r="3006" ht="15" hidden="1"/>
    <row r="3007" ht="15" hidden="1"/>
    <row r="3008" ht="15" hidden="1"/>
    <row r="3009" ht="15" hidden="1"/>
    <row r="3010" ht="15" hidden="1"/>
    <row r="3011" ht="15" hidden="1"/>
    <row r="3012" ht="15" hidden="1"/>
    <row r="3013" ht="15" hidden="1"/>
    <row r="3014" ht="15" hidden="1"/>
    <row r="3015" ht="15" hidden="1"/>
    <row r="3016" ht="15" hidden="1"/>
    <row r="3017" ht="15" hidden="1"/>
    <row r="3018" ht="15" hidden="1"/>
    <row r="3019" ht="15" hidden="1"/>
    <row r="3020" ht="15" hidden="1"/>
    <row r="3021" ht="15" hidden="1"/>
    <row r="3022" ht="15" hidden="1"/>
    <row r="3023" ht="15" hidden="1"/>
    <row r="3024" ht="15" hidden="1"/>
    <row r="3025" ht="15" hidden="1"/>
    <row r="3026" ht="15" hidden="1"/>
    <row r="3027" ht="15" hidden="1"/>
    <row r="3028" ht="15" hidden="1"/>
    <row r="3029" ht="15" hidden="1"/>
    <row r="3030" ht="15" hidden="1"/>
    <row r="3031" ht="15" hidden="1"/>
    <row r="3032" ht="15" hidden="1"/>
    <row r="3033" ht="15" hidden="1"/>
    <row r="3034" ht="15" hidden="1"/>
    <row r="3035" ht="15" hidden="1"/>
    <row r="3036" ht="15" hidden="1"/>
    <row r="3037" ht="15" hidden="1"/>
    <row r="3038" ht="15" hidden="1"/>
    <row r="3039" ht="15" hidden="1"/>
    <row r="3040" ht="15" hidden="1"/>
    <row r="3041" ht="15" hidden="1"/>
    <row r="3042" ht="15" hidden="1"/>
    <row r="3043" ht="15" hidden="1"/>
    <row r="3044" ht="15" hidden="1"/>
    <row r="3045" ht="15" hidden="1"/>
    <row r="3046" ht="15" hidden="1"/>
    <row r="3047" ht="15" hidden="1"/>
    <row r="3048" ht="15" hidden="1"/>
    <row r="3049" ht="15" hidden="1"/>
    <row r="3050" ht="15" hidden="1"/>
    <row r="3051" ht="15" hidden="1"/>
    <row r="3052" ht="15" hidden="1"/>
    <row r="3053" ht="15" hidden="1"/>
    <row r="3054" ht="15" hidden="1"/>
    <row r="3055" ht="15" hidden="1"/>
    <row r="3056" ht="15" hidden="1"/>
    <row r="3057" ht="15" hidden="1"/>
    <row r="3058" ht="15" hidden="1"/>
    <row r="3059" ht="15" hidden="1"/>
    <row r="3060" ht="15" hidden="1"/>
    <row r="3061" ht="15" hidden="1"/>
    <row r="3062" ht="15" hidden="1"/>
    <row r="3063" ht="15" hidden="1"/>
    <row r="3064" ht="15" hidden="1"/>
    <row r="3065" ht="15" hidden="1"/>
    <row r="3066" ht="15" hidden="1"/>
    <row r="3067" ht="15" hidden="1"/>
    <row r="3068" ht="15" hidden="1"/>
    <row r="3069" ht="15" hidden="1"/>
    <row r="3070" ht="15" hidden="1"/>
    <row r="3071" ht="15" hidden="1"/>
    <row r="3072" ht="15" hidden="1"/>
    <row r="3073" ht="15" hidden="1"/>
    <row r="3074" ht="15" hidden="1"/>
    <row r="3075" ht="15" hidden="1"/>
    <row r="3076" ht="15" hidden="1"/>
    <row r="3077" ht="15" hidden="1"/>
    <row r="3078" ht="15" hidden="1"/>
    <row r="3079" ht="15" hidden="1"/>
    <row r="3080" ht="15" hidden="1"/>
    <row r="3081" ht="15" hidden="1"/>
    <row r="3082" ht="15" hidden="1"/>
    <row r="3083" ht="15" hidden="1"/>
    <row r="3084" ht="15" hidden="1"/>
    <row r="3085" ht="15" hidden="1"/>
    <row r="3086" ht="15" hidden="1"/>
    <row r="3087" ht="15" hidden="1"/>
    <row r="3088" ht="15" hidden="1"/>
    <row r="3089" ht="15" hidden="1"/>
    <row r="3090" ht="15" hidden="1"/>
    <row r="3091" ht="15" hidden="1"/>
    <row r="3092" ht="15" hidden="1"/>
    <row r="3093" ht="15" hidden="1"/>
    <row r="3094" ht="15" hidden="1"/>
    <row r="3095" ht="15" hidden="1"/>
    <row r="3096" ht="15" hidden="1"/>
    <row r="3097" ht="15" hidden="1"/>
    <row r="3098" ht="15" hidden="1"/>
    <row r="3099" ht="15" hidden="1"/>
    <row r="3100" ht="15" hidden="1"/>
    <row r="3101" ht="15" hidden="1"/>
    <row r="3102" ht="15" hidden="1"/>
    <row r="3103" ht="15" hidden="1"/>
    <row r="3104" ht="15" hidden="1"/>
    <row r="3105" ht="15" hidden="1"/>
    <row r="3106" ht="15" hidden="1"/>
    <row r="3107" ht="15" hidden="1"/>
    <row r="3108" ht="15" hidden="1"/>
    <row r="3109" ht="15" hidden="1"/>
    <row r="3110" ht="15" hidden="1"/>
    <row r="3111" ht="15" hidden="1"/>
    <row r="3112" ht="15" hidden="1"/>
    <row r="3113" ht="15" hidden="1"/>
    <row r="3114" ht="15" hidden="1"/>
    <row r="3115" ht="15" hidden="1"/>
    <row r="3116" ht="15" hidden="1"/>
    <row r="3117" ht="15" hidden="1"/>
    <row r="3118" ht="15" hidden="1"/>
    <row r="3119" ht="15" hidden="1"/>
    <row r="3120" ht="15" hidden="1"/>
    <row r="3121" ht="15" hidden="1"/>
    <row r="3122" ht="15" hidden="1"/>
    <row r="3123" ht="15" hidden="1"/>
    <row r="3124" ht="15" hidden="1"/>
    <row r="3125" ht="15" hidden="1"/>
    <row r="3126" ht="15" hidden="1"/>
    <row r="3127" ht="15" hidden="1"/>
    <row r="3128" ht="15" hidden="1"/>
    <row r="3129" ht="15" hidden="1"/>
    <row r="3130" ht="15" hidden="1"/>
    <row r="3131" ht="15" hidden="1"/>
    <row r="3132" ht="15" hidden="1"/>
    <row r="3133" ht="15" hidden="1"/>
    <row r="3134" ht="15" hidden="1"/>
    <row r="3135" ht="15" hidden="1"/>
    <row r="3136" ht="15" hidden="1"/>
    <row r="3137" ht="15" hidden="1"/>
    <row r="3138" ht="15" hidden="1"/>
    <row r="3139" ht="15" hidden="1"/>
    <row r="3140" ht="15" hidden="1"/>
    <row r="3141" ht="15" hidden="1"/>
    <row r="3142" ht="15" hidden="1"/>
    <row r="3143" ht="15" hidden="1"/>
    <row r="3144" ht="15" hidden="1"/>
    <row r="3145" ht="15" hidden="1"/>
    <row r="3146" ht="15" hidden="1"/>
    <row r="3147" ht="15" hidden="1"/>
    <row r="3148" ht="15" hidden="1"/>
    <row r="3149" ht="15" hidden="1"/>
    <row r="3150" ht="15" hidden="1"/>
    <row r="3151" ht="15" hidden="1"/>
    <row r="3152" ht="15" hidden="1"/>
    <row r="3153" ht="15" hidden="1"/>
    <row r="3154" ht="15" hidden="1"/>
    <row r="3155" ht="15" hidden="1"/>
    <row r="3156" ht="15" hidden="1"/>
    <row r="3157" ht="15" hidden="1"/>
    <row r="3158" ht="15" hidden="1"/>
    <row r="3159" ht="15" hidden="1"/>
    <row r="3160" ht="15" hidden="1"/>
    <row r="3161" ht="15" hidden="1"/>
    <row r="3162" ht="15" hidden="1"/>
    <row r="3163" ht="15" hidden="1"/>
    <row r="3164" ht="15" hidden="1"/>
    <row r="3165" ht="15" hidden="1"/>
    <row r="3166" ht="15" hidden="1"/>
    <row r="3167" ht="15" hidden="1"/>
    <row r="3168" ht="15" hidden="1"/>
    <row r="3169" ht="15" hidden="1"/>
    <row r="3170" ht="15" hidden="1"/>
    <row r="3171" ht="15" hidden="1"/>
    <row r="3172" ht="15" hidden="1"/>
    <row r="3173" ht="15" hidden="1"/>
    <row r="3174" ht="15" hidden="1"/>
    <row r="3175" ht="15" hidden="1"/>
    <row r="3176" ht="15" hidden="1"/>
    <row r="3177" ht="15" hidden="1"/>
    <row r="3178" ht="15" hidden="1"/>
    <row r="3179" ht="15" hidden="1"/>
    <row r="3180" ht="15" hidden="1"/>
    <row r="3181" ht="15" hidden="1"/>
    <row r="3182" ht="15" hidden="1"/>
    <row r="3183" ht="15" hidden="1"/>
    <row r="3184" ht="15" hidden="1"/>
    <row r="3185" ht="15" hidden="1"/>
    <row r="3186" ht="15" hidden="1"/>
    <row r="3187" ht="15" hidden="1"/>
    <row r="3188" ht="15" hidden="1"/>
    <row r="3189" ht="15" hidden="1"/>
    <row r="3190" ht="15" hidden="1"/>
    <row r="3191" ht="15" hidden="1"/>
    <row r="3192" ht="15" hidden="1"/>
    <row r="3193" ht="15" hidden="1"/>
    <row r="3194" ht="15" hidden="1"/>
    <row r="3195" ht="15" hidden="1"/>
    <row r="3196" ht="15" hidden="1"/>
    <row r="3197" ht="15" hidden="1"/>
    <row r="3198" ht="15" hidden="1"/>
    <row r="3199" ht="15" hidden="1"/>
    <row r="3200" ht="15" hidden="1"/>
    <row r="3201" ht="15" hidden="1"/>
    <row r="3202" ht="15" hidden="1"/>
    <row r="3203" ht="15" hidden="1"/>
    <row r="3204" ht="15" hidden="1"/>
    <row r="3205" ht="15" hidden="1"/>
    <row r="3206" ht="15" hidden="1"/>
    <row r="3207" ht="15" hidden="1"/>
    <row r="3208" ht="15" hidden="1"/>
    <row r="3209" ht="15" hidden="1"/>
    <row r="3210" ht="15" hidden="1"/>
    <row r="3211" ht="15" hidden="1"/>
    <row r="3212" ht="15" hidden="1"/>
    <row r="3213" ht="15" hidden="1"/>
    <row r="3214" ht="15" hidden="1"/>
    <row r="3215" ht="15" hidden="1"/>
    <row r="3216" ht="15" hidden="1"/>
    <row r="3217" ht="15" hidden="1"/>
    <row r="3218" ht="15" hidden="1"/>
    <row r="3219" ht="15" hidden="1"/>
    <row r="3220" ht="15" hidden="1"/>
    <row r="3221" ht="15" hidden="1"/>
    <row r="3222" ht="15" hidden="1"/>
    <row r="3223" ht="15" hidden="1"/>
    <row r="3224" ht="15" hidden="1"/>
    <row r="3225" ht="15" hidden="1"/>
    <row r="3226" ht="15" hidden="1"/>
    <row r="3227" ht="15" hidden="1"/>
    <row r="3228" ht="15" hidden="1"/>
    <row r="3229" ht="15" hidden="1"/>
    <row r="3230" ht="15" hidden="1"/>
    <row r="3231" ht="15" hidden="1"/>
    <row r="3232" ht="15" hidden="1"/>
    <row r="3233" ht="15" hidden="1"/>
    <row r="3234" ht="15" hidden="1"/>
    <row r="3235" ht="15" hidden="1"/>
    <row r="3236" ht="15" hidden="1"/>
    <row r="3237" ht="15" hidden="1"/>
    <row r="3238" ht="15" hidden="1"/>
    <row r="3239" ht="15" hidden="1"/>
    <row r="3240" ht="15" hidden="1"/>
    <row r="3241" ht="15" hidden="1"/>
    <row r="3242" ht="15" hidden="1"/>
    <row r="3243" ht="15" hidden="1"/>
    <row r="3244" ht="15" hidden="1"/>
    <row r="3245" ht="15" hidden="1"/>
  </sheetData>
  <sheetProtection password="CD32" sheet="1"/>
  <mergeCells count="50">
    <mergeCell ref="S92:V92"/>
    <mergeCell ref="M90:P91"/>
    <mergeCell ref="T87:U87"/>
    <mergeCell ref="F86:J86"/>
    <mergeCell ref="F87:J87"/>
    <mergeCell ref="S90:V90"/>
    <mergeCell ref="S91:V91"/>
    <mergeCell ref="L87:M87"/>
    <mergeCell ref="N86:O86"/>
    <mergeCell ref="N87:O87"/>
    <mergeCell ref="P86:Q86"/>
    <mergeCell ref="P87:Q87"/>
    <mergeCell ref="R86:S86"/>
    <mergeCell ref="R87:S87"/>
    <mergeCell ref="N85:O85"/>
    <mergeCell ref="P85:Q85"/>
    <mergeCell ref="R85:S85"/>
    <mergeCell ref="T85:U85"/>
    <mergeCell ref="L84:U84"/>
    <mergeCell ref="L86:M86"/>
    <mergeCell ref="T86:U86"/>
    <mergeCell ref="A9:E9"/>
    <mergeCell ref="F6:K6"/>
    <mergeCell ref="F7:K7"/>
    <mergeCell ref="F8:K8"/>
    <mergeCell ref="F9:K9"/>
    <mergeCell ref="L85:M85"/>
    <mergeCell ref="Q12:S12"/>
    <mergeCell ref="S3:U3"/>
    <mergeCell ref="O2:T2"/>
    <mergeCell ref="Q6:T6"/>
    <mergeCell ref="Q7:T7"/>
    <mergeCell ref="Q8:T8"/>
    <mergeCell ref="Q9:V9"/>
    <mergeCell ref="O1:T1"/>
    <mergeCell ref="A7:E7"/>
    <mergeCell ref="A8:E8"/>
    <mergeCell ref="A10:E10"/>
    <mergeCell ref="Q90:R90"/>
    <mergeCell ref="Q91:R91"/>
    <mergeCell ref="F10:K10"/>
    <mergeCell ref="A6:E6"/>
    <mergeCell ref="Q10:S10"/>
    <mergeCell ref="Q11:S11"/>
    <mergeCell ref="Q92:R92"/>
    <mergeCell ref="C90:D90"/>
    <mergeCell ref="C91:D91"/>
    <mergeCell ref="C92:D92"/>
    <mergeCell ref="C93:D93"/>
    <mergeCell ref="C94:D94"/>
  </mergeCells>
  <dataValidations count="2">
    <dataValidation type="whole" allowBlank="1" showInputMessage="1" showErrorMessage="1" errorTitle="Let op!" error="De ingevoerde waarde dient 1, 2 of 3 te zijn." sqref="C22:C26 C36 Y43:Y47 C38:C42 C36 Y2:Y6 Y11:Y15 Y19:Y23 Y27:Y31 Y35:Y39 C30:C34 C14:C18">
      <formula1>1</formula1>
      <formula2>3</formula2>
    </dataValidation>
    <dataValidation type="whole" allowBlank="1" showInputMessage="1" showErrorMessage="1" errorTitle="Let op!" error="De ingevoerde waarde dient 1, 2, 3 of 4 te zijn." sqref="C19 C27 C35 C43 Y7 Y16 Y24 Y32 Y40 Y48">
      <formula1>1</formula1>
      <formula2>4</formula2>
    </dataValidation>
  </dataValidations>
  <printOptions/>
  <pageMargins left="0.7" right="0.7" top="0.75" bottom="0.75" header="0.3" footer="0.3"/>
  <pageSetup horizontalDpi="600" verticalDpi="600" orientation="portrait" r:id="rId1"/>
  <headerFooter>
    <oddHeader>&amp;CScorehulp Vragenlijst Sociale Relaties versie 1.1 - Rémy Antonides&amp;R
</oddHeader>
    <oddFooter xml:space="preserve">&amp;CVragen, opmerkingen, suggesties of correcties zijn welkom via info@nahadvies.nl </oddFooter>
  </headerFooter>
  <rowBreaks count="2" manualBreakCount="2">
    <brk id="48" max="255" man="1"/>
    <brk id="94" max="255" man="1"/>
  </rowBreaks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Pluryn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Antonides, Rémy</dc:creator>
  <cp:keywords/>
  <dc:description/>
  <cp:lastModifiedBy>Antonides, Rémy</cp:lastModifiedBy>
  <cp:lastPrinted>2015-02-18T10:41:44Z</cp:lastPrinted>
  <dcterms:created xsi:type="dcterms:W3CDTF">2015-02-18T10:34:50Z</dcterms:created>
  <dcterms:modified xsi:type="dcterms:W3CDTF">2017-02-16T13:05:10Z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Antonides, Rémy</vt:lpwstr>
  </property>
  <property fmtid="{D5CDD505-2E9C-101B-9397-08002B2CF9AE}" pid="4" name="Ord">
    <vt:lpwstr>852000.000000000</vt:lpwstr>
  </property>
  <property fmtid="{D5CDD505-2E9C-101B-9397-08002B2CF9AE}" pid="5" name="display_urn:schemas-microsoft-com:office:office#Auth">
    <vt:lpwstr>Antonides, Rémy</vt:lpwstr>
  </property>
</Properties>
</file>