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<sst xmlns="http://schemas.openxmlformats.org/spreadsheetml/2006/main" count="67" uniqueCount="32">
  <si>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www.nahadvies.nl</t>
  </si>
  <si>
    <t>Bedoeld voor het scoren van een ingevulde</t>
  </si>
  <si>
    <t>Powered by Pluryn</t>
  </si>
  <si>
    <t>Ouder-Kind Interactie Vragenlijst - Revised</t>
  </si>
  <si>
    <t>Vragenlijst voor de kinderen ten aanzien van hun vader/moeder</t>
  </si>
  <si>
    <t>Naam onderzochte:</t>
  </si>
  <si>
    <t>Geboortedatum:</t>
  </si>
  <si>
    <t>Datum invulling:</t>
  </si>
  <si>
    <t>Naam onderzoeker:</t>
  </si>
  <si>
    <t>Versie vragenlijst:</t>
  </si>
  <si>
    <t>Vader/moeder</t>
  </si>
  <si>
    <t>Voer als volgt in:</t>
  </si>
  <si>
    <t>niet waar voor mij:</t>
  </si>
  <si>
    <t>waar voor mij:</t>
  </si>
  <si>
    <t>helemaal waar voor mij:</t>
  </si>
  <si>
    <t>Vraag</t>
  </si>
  <si>
    <t>Antwoord</t>
  </si>
  <si>
    <t>A</t>
  </si>
  <si>
    <t>C</t>
  </si>
  <si>
    <t>Hieronder staan de scores zoals de scoresleutel</t>
  </si>
  <si>
    <t>die geeft of zou hebben gegeven.</t>
  </si>
  <si>
    <t>OKIV-R totaal</t>
  </si>
  <si>
    <t xml:space="preserve">helemaal niet waar voor mij: </t>
  </si>
  <si>
    <t xml:space="preserve">Controle: </t>
  </si>
  <si>
    <t>is gelijk aan:</t>
  </si>
  <si>
    <t>OKIV-R scorehulp versie 1.3</t>
  </si>
  <si>
    <t xml:space="preserve">nooit: </t>
  </si>
  <si>
    <t>bijna nooit:</t>
  </si>
  <si>
    <t>soms:</t>
  </si>
  <si>
    <t>bijna altijd:</t>
  </si>
  <si>
    <t>altijd:</t>
  </si>
  <si>
    <t>ertussenin: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</si>
</sst>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10"/>
      <color indexed="36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u val="single"/>
      <sz val="10"/>
      <color rgb="FF7030A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7030A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 style="medium">
        <color rgb="FF7030A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26" fillId="33" borderId="0" xfId="43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hidden="1"/>
    </xf>
    <xf numFmtId="0" fontId="38" fillId="34" borderId="0" xfId="0" applyFont="1" applyFill="1" applyAlignment="1" applyProtection="1">
      <alignment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left"/>
      <protection hidden="1"/>
    </xf>
    <xf numFmtId="0" fontId="0" fillId="33" borderId="22" xfId="0" applyFill="1" applyBorder="1" applyAlignment="1" applyProtection="1">
      <alignment horizontal="left"/>
      <protection hidden="1"/>
    </xf>
    <xf numFmtId="0" fontId="0" fillId="33" borderId="23" xfId="0" applyFill="1" applyBorder="1" applyAlignment="1" applyProtection="1">
      <alignment horizontal="left"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39" fillId="33" borderId="0" xfId="43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33" borderId="25" xfId="0" applyFill="1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33" borderId="25" xfId="0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26" fillId="33" borderId="0" xfId="43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0" fontId="26" fillId="33" borderId="0" xfId="43" applyFill="1" applyAlignment="1" applyProtection="1">
      <alignment horizontal="left"/>
      <protection hidden="1"/>
    </xf>
    <xf numFmtId="164" fontId="0" fillId="33" borderId="21" xfId="0" applyNumberFormat="1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14" fontId="0" fillId="33" borderId="21" xfId="0" applyNumberFormat="1" applyFill="1" applyBorder="1" applyAlignment="1" applyProtection="1">
      <alignment horizontal="center"/>
      <protection hidden="1"/>
    </xf>
    <xf numFmtId="0" fontId="39" fillId="33" borderId="0" xfId="43" applyFont="1" applyFill="1" applyAlignment="1" applyProtection="1">
      <alignment horizontal="right"/>
      <protection hidden="1"/>
    </xf>
    <xf numFmtId="0" fontId="39" fillId="0" borderId="0" xfId="43" applyFont="1" applyAlignment="1" applyProtection="1">
      <alignment horizontal="right"/>
      <protection hidden="1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164" fontId="0" fillId="33" borderId="21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hadvies.nl/" TargetMode="External" /><Relationship Id="rId2" Type="http://schemas.openxmlformats.org/officeDocument/2006/relationships/hyperlink" Target="http://www.pluryn.nl/" TargetMode="External" /><Relationship Id="rId3" Type="http://schemas.openxmlformats.org/officeDocument/2006/relationships/hyperlink" Target="http://www.nahadvies.nl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Layout" workbookViewId="0" topLeftCell="A4">
      <selection activeCell="H32" sqref="H32"/>
    </sheetView>
  </sheetViews>
  <sheetFormatPr defaultColWidth="9.140625" defaultRowHeight="15"/>
  <cols>
    <col min="1" max="1" width="6.140625" style="0" customWidth="1"/>
    <col min="3" max="3" width="7.8515625" style="0" customWidth="1"/>
    <col min="4" max="4" width="9.57421875" style="0" customWidth="1"/>
    <col min="5" max="5" width="7.8515625" style="0" customWidth="1"/>
    <col min="7" max="7" width="10.140625" style="0" customWidth="1"/>
    <col min="9" max="9" width="7.28125" style="0" customWidth="1"/>
    <col min="12" max="12" width="9.421875" style="0" customWidth="1"/>
    <col min="17" max="17" width="7.8515625" style="0" customWidth="1"/>
    <col min="19" max="19" width="8.57421875" style="0" customWidth="1"/>
  </cols>
  <sheetData>
    <row r="1" spans="1:20" ht="15">
      <c r="A1" s="1" t="s">
        <v>25</v>
      </c>
      <c r="B1" s="1"/>
      <c r="C1" s="1"/>
      <c r="D1" s="1"/>
      <c r="E1" s="1"/>
      <c r="F1" s="1"/>
      <c r="G1" s="53" t="s">
        <v>0</v>
      </c>
      <c r="H1" s="53"/>
      <c r="I1" s="53"/>
      <c r="J1" s="2"/>
      <c r="K1" s="23"/>
      <c r="L1" s="1"/>
      <c r="M1" s="1"/>
      <c r="N1" s="1"/>
      <c r="O1" s="1"/>
      <c r="P1" s="53"/>
      <c r="Q1" s="54"/>
      <c r="R1" s="54"/>
      <c r="S1" s="32"/>
      <c r="T1" s="32"/>
    </row>
    <row r="2" spans="1:20" ht="15">
      <c r="A2" s="1" t="s">
        <v>1</v>
      </c>
      <c r="B2" s="1"/>
      <c r="C2" s="1"/>
      <c r="D2" s="2"/>
      <c r="E2" s="3"/>
      <c r="F2" s="3"/>
      <c r="G2" s="1"/>
      <c r="H2" s="60" t="s">
        <v>2</v>
      </c>
      <c r="I2" s="61"/>
      <c r="J2" s="1"/>
      <c r="K2" s="24"/>
      <c r="L2" s="1"/>
      <c r="M2" s="1"/>
      <c r="N2" s="1"/>
      <c r="O2" s="1"/>
      <c r="P2" s="2"/>
      <c r="Q2" s="3"/>
      <c r="R2" s="55" t="s">
        <v>0</v>
      </c>
      <c r="S2" s="55"/>
      <c r="T2" s="32"/>
    </row>
    <row r="3" spans="1:20" ht="15">
      <c r="A3" s="1" t="s">
        <v>3</v>
      </c>
      <c r="B3" s="1"/>
      <c r="C3" s="1"/>
      <c r="D3" s="2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2"/>
      <c r="Q3" s="3"/>
      <c r="R3" s="47" t="s">
        <v>2</v>
      </c>
      <c r="S3" s="48"/>
      <c r="T3" s="48"/>
    </row>
    <row r="4" spans="1:20" ht="15">
      <c r="A4" s="1" t="s">
        <v>4</v>
      </c>
      <c r="B4" s="1"/>
      <c r="C4" s="1"/>
      <c r="D4" s="2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2"/>
      <c r="Q4" s="3"/>
      <c r="R4" s="3"/>
      <c r="S4" s="1"/>
      <c r="T4" s="1"/>
    </row>
    <row r="5" spans="1:2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4" t="s">
        <v>5</v>
      </c>
      <c r="B6" s="5"/>
      <c r="C6" s="62"/>
      <c r="D6" s="63"/>
      <c r="E6" s="64"/>
      <c r="F6" s="1"/>
      <c r="G6" s="1"/>
      <c r="H6" s="1"/>
      <c r="I6" s="1"/>
      <c r="J6" s="1"/>
      <c r="K6" s="1"/>
      <c r="L6" s="20" t="s">
        <v>5</v>
      </c>
      <c r="M6" s="20"/>
      <c r="N6" s="39" t="str">
        <f>IF(ISBLANK(C6)," ",C6)</f>
        <v> </v>
      </c>
      <c r="O6" s="40"/>
      <c r="P6" s="41"/>
      <c r="Q6" s="1"/>
      <c r="R6" s="1"/>
      <c r="S6" s="1"/>
      <c r="T6" s="1"/>
    </row>
    <row r="7" spans="1:20" ht="15">
      <c r="A7" s="6" t="s">
        <v>6</v>
      </c>
      <c r="B7" s="7"/>
      <c r="C7" s="65"/>
      <c r="D7" s="66"/>
      <c r="E7" s="67"/>
      <c r="F7" s="1"/>
      <c r="G7" s="1"/>
      <c r="H7" s="1"/>
      <c r="I7" s="1"/>
      <c r="J7" s="1"/>
      <c r="K7" s="1"/>
      <c r="L7" s="21" t="s">
        <v>6</v>
      </c>
      <c r="M7" s="22"/>
      <c r="N7" s="56" t="str">
        <f>IF(ISBLANK(C7)," ",C7)</f>
        <v> </v>
      </c>
      <c r="O7" s="57"/>
      <c r="P7" s="58"/>
      <c r="Q7" s="1"/>
      <c r="R7" s="1"/>
      <c r="S7" s="1"/>
      <c r="T7" s="1"/>
    </row>
    <row r="8" spans="1:20" ht="15">
      <c r="A8" s="6" t="s">
        <v>7</v>
      </c>
      <c r="B8" s="7"/>
      <c r="C8" s="68"/>
      <c r="D8" s="66"/>
      <c r="E8" s="67"/>
      <c r="F8" s="1"/>
      <c r="G8" s="1"/>
      <c r="H8" s="1"/>
      <c r="I8" s="1"/>
      <c r="J8" s="1"/>
      <c r="K8" s="1"/>
      <c r="L8" s="22" t="s">
        <v>7</v>
      </c>
      <c r="M8" s="22"/>
      <c r="N8" s="59" t="str">
        <f>IF(ISBLANK(C8)," ",C8)</f>
        <v> </v>
      </c>
      <c r="O8" s="57"/>
      <c r="P8" s="58"/>
      <c r="Q8" s="1"/>
      <c r="R8" s="1"/>
      <c r="S8" s="1"/>
      <c r="T8" s="1"/>
    </row>
    <row r="9" spans="1:20" ht="15">
      <c r="A9" s="6" t="s">
        <v>8</v>
      </c>
      <c r="B9" s="7"/>
      <c r="C9" s="62"/>
      <c r="D9" s="63"/>
      <c r="E9" s="64"/>
      <c r="F9" s="1"/>
      <c r="G9" s="1"/>
      <c r="H9" s="1"/>
      <c r="I9" s="1"/>
      <c r="J9" s="1"/>
      <c r="K9" s="1"/>
      <c r="L9" s="22" t="s">
        <v>8</v>
      </c>
      <c r="M9" s="22"/>
      <c r="N9" s="39" t="str">
        <f>IF(ISBLANK(C9)," ",C9)</f>
        <v> </v>
      </c>
      <c r="O9" s="40"/>
      <c r="P9" s="41"/>
      <c r="Q9" s="1"/>
      <c r="R9" s="1"/>
      <c r="S9" s="1"/>
      <c r="T9" s="1"/>
    </row>
    <row r="10" spans="1:20" ht="15">
      <c r="A10" s="42" t="s">
        <v>9</v>
      </c>
      <c r="B10" s="43"/>
      <c r="C10" s="69" t="s">
        <v>10</v>
      </c>
      <c r="D10" s="70"/>
      <c r="E10" s="71"/>
      <c r="F10" s="1"/>
      <c r="G10" s="1"/>
      <c r="H10" s="1"/>
      <c r="I10" s="1"/>
      <c r="J10" s="1"/>
      <c r="K10" s="1"/>
      <c r="L10" s="42" t="s">
        <v>9</v>
      </c>
      <c r="M10" s="43"/>
      <c r="N10" s="44" t="str">
        <f>IF(ISBLANK(C10)," ",C10)</f>
        <v>Vader/moeder</v>
      </c>
      <c r="O10" s="45"/>
      <c r="P10" s="46"/>
      <c r="Q10" s="1"/>
      <c r="R10" s="1"/>
      <c r="S10" s="1"/>
      <c r="T10" s="1"/>
    </row>
    <row r="11" spans="1:20" ht="15">
      <c r="A11" s="1"/>
      <c r="B11" s="1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19" ht="15">
      <c r="A12" s="1" t="s">
        <v>11</v>
      </c>
      <c r="B12" s="1"/>
      <c r="C12" s="8" t="s">
        <v>22</v>
      </c>
      <c r="D12" s="1"/>
      <c r="E12" s="1"/>
      <c r="F12" s="31">
        <v>1</v>
      </c>
      <c r="G12" s="8" t="s">
        <v>26</v>
      </c>
      <c r="H12" s="37">
        <v>1</v>
      </c>
      <c r="I12" s="32"/>
      <c r="J12" s="1"/>
      <c r="K12" s="7"/>
      <c r="L12" s="1"/>
      <c r="M12" s="1"/>
      <c r="N12" s="1"/>
      <c r="O12" s="1"/>
      <c r="P12" s="1"/>
      <c r="Q12" s="1"/>
      <c r="R12" s="1"/>
      <c r="S12" s="1"/>
    </row>
    <row r="13" spans="1:19" ht="15">
      <c r="A13" s="1"/>
      <c r="B13" s="1"/>
      <c r="C13" s="8" t="s">
        <v>12</v>
      </c>
      <c r="D13" s="1"/>
      <c r="E13" s="1"/>
      <c r="F13" s="30">
        <v>2</v>
      </c>
      <c r="G13" s="8" t="s">
        <v>27</v>
      </c>
      <c r="H13" s="38">
        <v>2</v>
      </c>
      <c r="I13" s="32"/>
      <c r="J13" s="8"/>
      <c r="K13" s="1"/>
      <c r="L13" s="1" t="s">
        <v>19</v>
      </c>
      <c r="M13" s="1"/>
      <c r="N13" s="1"/>
      <c r="O13" s="1"/>
      <c r="P13" s="1"/>
      <c r="Q13" s="1"/>
      <c r="R13" s="1"/>
      <c r="S13" s="1"/>
    </row>
    <row r="14" spans="1:19" ht="15">
      <c r="A14" s="1"/>
      <c r="B14" s="1"/>
      <c r="C14" s="8" t="s">
        <v>31</v>
      </c>
      <c r="D14" s="1"/>
      <c r="E14" s="1"/>
      <c r="F14" s="30">
        <v>3</v>
      </c>
      <c r="G14" s="8" t="s">
        <v>28</v>
      </c>
      <c r="H14" s="38">
        <v>3</v>
      </c>
      <c r="I14" s="32"/>
      <c r="J14" s="8"/>
      <c r="K14" s="1"/>
      <c r="L14" s="1" t="s">
        <v>20</v>
      </c>
      <c r="M14" s="1"/>
      <c r="N14" s="1"/>
      <c r="O14" s="1"/>
      <c r="P14" s="1"/>
      <c r="Q14" s="1"/>
      <c r="R14" s="1"/>
      <c r="S14" s="1"/>
    </row>
    <row r="15" spans="1:19" ht="15">
      <c r="A15" s="1"/>
      <c r="B15" s="1"/>
      <c r="C15" s="8" t="s">
        <v>13</v>
      </c>
      <c r="D15" s="1"/>
      <c r="E15" s="1"/>
      <c r="F15" s="30">
        <v>4</v>
      </c>
      <c r="G15" s="8" t="s">
        <v>29</v>
      </c>
      <c r="H15" s="38">
        <v>4</v>
      </c>
      <c r="I15" s="32"/>
      <c r="J15" s="8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8" t="s">
        <v>14</v>
      </c>
      <c r="D16" s="1"/>
      <c r="E16" s="1"/>
      <c r="F16" s="30">
        <v>5</v>
      </c>
      <c r="G16" s="8" t="s">
        <v>30</v>
      </c>
      <c r="H16" s="38">
        <v>5</v>
      </c>
      <c r="I16" s="32"/>
      <c r="J16" s="8"/>
      <c r="K16" s="1"/>
      <c r="L16" s="1"/>
      <c r="M16" s="1"/>
      <c r="N16" s="1"/>
      <c r="O16" s="1"/>
      <c r="P16" s="1"/>
      <c r="Q16" s="1"/>
      <c r="R16" s="1"/>
      <c r="S16" s="1"/>
    </row>
    <row r="17" spans="1:20" ht="15">
      <c r="A17" s="1"/>
      <c r="B17" s="1"/>
      <c r="C17" s="8"/>
      <c r="D17" s="1"/>
      <c r="E17" s="1"/>
      <c r="F17" s="1"/>
      <c r="G17" s="1"/>
      <c r="H17" s="1"/>
      <c r="I17" s="1"/>
      <c r="J17" s="1"/>
      <c r="K17" s="23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5.75" thickBot="1">
      <c r="A18" s="1" t="s">
        <v>15</v>
      </c>
      <c r="B18" s="1" t="s">
        <v>16</v>
      </c>
      <c r="C18" s="1" t="s">
        <v>15</v>
      </c>
      <c r="D18" s="1" t="s">
        <v>16</v>
      </c>
      <c r="E18" s="1" t="s">
        <v>15</v>
      </c>
      <c r="F18" s="1" t="s">
        <v>16</v>
      </c>
      <c r="G18" s="1" t="s">
        <v>15</v>
      </c>
      <c r="H18" s="1" t="s">
        <v>16</v>
      </c>
      <c r="I18" s="1" t="s">
        <v>15</v>
      </c>
      <c r="J18" s="1" t="s">
        <v>16</v>
      </c>
      <c r="K18" s="1" t="s">
        <v>15</v>
      </c>
      <c r="L18" s="1" t="s">
        <v>16</v>
      </c>
      <c r="M18" s="1" t="s">
        <v>15</v>
      </c>
      <c r="N18" s="1" t="s">
        <v>16</v>
      </c>
      <c r="O18" s="1" t="s">
        <v>15</v>
      </c>
      <c r="P18" s="1" t="s">
        <v>16</v>
      </c>
      <c r="Q18" s="1" t="s">
        <v>15</v>
      </c>
      <c r="R18" s="1" t="s">
        <v>16</v>
      </c>
      <c r="S18" s="1" t="s">
        <v>15</v>
      </c>
      <c r="T18" s="1" t="s">
        <v>16</v>
      </c>
    </row>
    <row r="19" spans="1:20" ht="15.75" thickBot="1">
      <c r="A19" s="1">
        <v>1</v>
      </c>
      <c r="B19" s="9"/>
      <c r="C19" s="1">
        <v>7</v>
      </c>
      <c r="D19" s="10"/>
      <c r="E19" s="1">
        <v>13</v>
      </c>
      <c r="F19" s="11"/>
      <c r="G19" s="1">
        <v>15</v>
      </c>
      <c r="H19" s="11"/>
      <c r="I19" s="1">
        <v>21</v>
      </c>
      <c r="J19" s="12"/>
      <c r="K19" s="1">
        <v>1</v>
      </c>
      <c r="L19" s="19" t="str">
        <f>IF(ISBLANK(B19)," ",LOOKUP(B19,{1,2,3,4,5},{5,4,3,2,1}))</f>
        <v> </v>
      </c>
      <c r="M19" s="1">
        <v>7</v>
      </c>
      <c r="N19" s="25" t="str">
        <f>IF(ISBLANK(D19)," ",D19)</f>
        <v> </v>
      </c>
      <c r="O19" s="3">
        <v>13</v>
      </c>
      <c r="P19" s="26" t="str">
        <f>IF(ISBLANK(F19)," ",LOOKUP(F19,{1,2,3,4,5},{5,4,3,2,1}))</f>
        <v> </v>
      </c>
      <c r="Q19" s="3">
        <v>15</v>
      </c>
      <c r="R19" s="26" t="str">
        <f>IF(ISBLANK(H19)," ",H19)</f>
        <v> </v>
      </c>
      <c r="S19" s="1">
        <v>21</v>
      </c>
      <c r="T19" s="25" t="str">
        <f>IF(ISBLANK(J19)," ",J19)</f>
        <v> </v>
      </c>
    </row>
    <row r="20" spans="1:20" ht="15.75" thickBot="1">
      <c r="A20" s="1">
        <v>2</v>
      </c>
      <c r="B20" s="9"/>
      <c r="C20" s="1">
        <v>8</v>
      </c>
      <c r="D20" s="9"/>
      <c r="E20" s="1">
        <v>14</v>
      </c>
      <c r="F20" s="13"/>
      <c r="G20" s="1">
        <v>16</v>
      </c>
      <c r="H20" s="12"/>
      <c r="I20" s="1">
        <v>22</v>
      </c>
      <c r="J20" s="11"/>
      <c r="K20" s="1">
        <v>2</v>
      </c>
      <c r="L20" s="19" t="str">
        <f>IF(ISBLANK(B20)," ",LOOKUP(B20,{1,2,3,4,5},{5,4,3,2,1}))</f>
        <v> </v>
      </c>
      <c r="M20" s="1">
        <v>8</v>
      </c>
      <c r="N20" s="19" t="str">
        <f>IF(ISBLANK(D20)," ",D20)</f>
        <v> </v>
      </c>
      <c r="O20" s="3">
        <v>14</v>
      </c>
      <c r="P20" s="27" t="str">
        <f>IF(ISBLANK(F20)," ",F20)</f>
        <v> </v>
      </c>
      <c r="Q20" s="3">
        <v>16</v>
      </c>
      <c r="R20" s="25" t="str">
        <f>IF(ISBLANK(H20)," ",H20)</f>
        <v> </v>
      </c>
      <c r="S20" s="1">
        <v>22</v>
      </c>
      <c r="T20" s="26" t="str">
        <f>IF(ISBLANK(J20)," ",LOOKUP(J20,{1,2,3,4,5},{5,4,3,2,1}))</f>
        <v> </v>
      </c>
    </row>
    <row r="21" spans="1:20" ht="15.75" thickBot="1">
      <c r="A21" s="1">
        <v>3</v>
      </c>
      <c r="B21" s="9"/>
      <c r="C21" s="1">
        <v>9</v>
      </c>
      <c r="D21" s="11"/>
      <c r="E21" s="14"/>
      <c r="F21" s="15"/>
      <c r="G21" s="1">
        <v>17</v>
      </c>
      <c r="H21" s="9"/>
      <c r="I21" s="1">
        <v>23</v>
      </c>
      <c r="J21" s="13"/>
      <c r="K21" s="1">
        <v>3</v>
      </c>
      <c r="L21" s="19" t="str">
        <f>IF(ISBLANK(B21)," ",B21)</f>
        <v> </v>
      </c>
      <c r="M21" s="1">
        <v>9</v>
      </c>
      <c r="N21" s="26" t="str">
        <f>IF(ISBLANK(D21)," ",D21)</f>
        <v> </v>
      </c>
      <c r="O21" s="3"/>
      <c r="P21" s="15" t="str">
        <f>IF(ISBLANK(F21)," ",LOOKUP(F21,{1,2,3},{1,0,0}))</f>
        <v> </v>
      </c>
      <c r="Q21" s="3">
        <v>17</v>
      </c>
      <c r="R21" s="19" t="str">
        <f>IF(ISBLANK(H21)," ",LOOKUP(H21,{1,2,3,4,5},{5,4,3,2,1}))</f>
        <v> </v>
      </c>
      <c r="S21" s="1">
        <v>23</v>
      </c>
      <c r="T21" s="27" t="str">
        <f>IF(ISBLANK(J21)," ",J21)</f>
        <v> </v>
      </c>
    </row>
    <row r="22" spans="1:20" ht="15.75" thickBot="1">
      <c r="A22" s="1">
        <v>4</v>
      </c>
      <c r="B22" s="9"/>
      <c r="C22" s="1">
        <v>10</v>
      </c>
      <c r="D22" s="13"/>
      <c r="E22" s="14"/>
      <c r="F22" s="15"/>
      <c r="G22" s="1">
        <v>18</v>
      </c>
      <c r="H22" s="9"/>
      <c r="I22" s="1">
        <v>24</v>
      </c>
      <c r="J22" s="12"/>
      <c r="K22" s="1">
        <v>4</v>
      </c>
      <c r="L22" s="19" t="str">
        <f>IF(ISBLANK(B22)," ",LOOKUP(B22,{1,2,3,4,5},{5,4,3,2,1}))</f>
        <v> </v>
      </c>
      <c r="M22" s="1">
        <v>10</v>
      </c>
      <c r="N22" s="17" t="str">
        <f>IF(ISBLANK(D22)," ",LOOKUP(D22,{1,2,3,4,5},{5,4,3,2,1}))</f>
        <v> </v>
      </c>
      <c r="O22" s="3"/>
      <c r="P22" s="15" t="str">
        <f>IF(ISBLANK(F22)," ",LOOKUP(F22,{1,2},{0,1}))</f>
        <v> </v>
      </c>
      <c r="Q22" s="3">
        <v>18</v>
      </c>
      <c r="R22" s="19" t="str">
        <f>IF(ISBLANK(H22)," ",LOOKUP(H22,{1,2,3,4,5},{5,4,3,2,1}))</f>
        <v> </v>
      </c>
      <c r="S22" s="1">
        <v>24</v>
      </c>
      <c r="T22" s="25" t="str">
        <f>IF(ISBLANK(J22)," ",J22)</f>
        <v> </v>
      </c>
    </row>
    <row r="23" spans="1:20" ht="15.75" thickBot="1">
      <c r="A23" s="1">
        <v>5</v>
      </c>
      <c r="B23" s="9"/>
      <c r="C23" s="1">
        <v>11</v>
      </c>
      <c r="D23" s="12"/>
      <c r="E23" s="14"/>
      <c r="F23" s="15"/>
      <c r="G23" s="3">
        <v>19</v>
      </c>
      <c r="H23" s="9"/>
      <c r="I23" s="1">
        <v>25</v>
      </c>
      <c r="J23" s="9"/>
      <c r="K23" s="1">
        <v>5</v>
      </c>
      <c r="L23" s="19" t="str">
        <f>IF(ISBLANK(B23)," ",LOOKUP(B23,{1,2,3,4,5},{5,4,3,2,1}))</f>
        <v> </v>
      </c>
      <c r="M23" s="1">
        <v>11</v>
      </c>
      <c r="N23" s="25" t="str">
        <f>IF(ISBLANK(D23)," ",D23)</f>
        <v> </v>
      </c>
      <c r="O23" s="3"/>
      <c r="P23" s="15" t="str">
        <f>IF(ISBLANK(F23)," ",LOOKUP(F23,{1,2,3},{1,0,0}))</f>
        <v> </v>
      </c>
      <c r="Q23" s="3">
        <v>19</v>
      </c>
      <c r="R23" s="19" t="str">
        <f>IF(ISBLANK(H23)," ",H23)</f>
        <v> </v>
      </c>
      <c r="S23" s="1">
        <v>25</v>
      </c>
      <c r="T23" s="19" t="str">
        <f>IF(ISBLANK(J23)," ",J23)</f>
        <v> </v>
      </c>
    </row>
    <row r="24" spans="1:20" ht="15.75" thickBot="1">
      <c r="A24" s="1">
        <v>6</v>
      </c>
      <c r="B24" s="9"/>
      <c r="C24" s="1">
        <v>12</v>
      </c>
      <c r="D24" s="9"/>
      <c r="E24" s="14"/>
      <c r="F24" s="15"/>
      <c r="G24" s="3">
        <v>20</v>
      </c>
      <c r="H24" s="9"/>
      <c r="I24" s="1"/>
      <c r="J24" s="15"/>
      <c r="K24" s="1">
        <v>6</v>
      </c>
      <c r="L24" s="19" t="str">
        <f>IF(ISBLANK(B24)," ",LOOKUP(B24,{1,2,3,4,5},{5,4,3,2,1}))</f>
        <v> </v>
      </c>
      <c r="M24" s="1">
        <v>12</v>
      </c>
      <c r="N24" s="19" t="str">
        <f>IF(ISBLANK(D24)," ",D24)</f>
        <v> </v>
      </c>
      <c r="O24" s="3"/>
      <c r="P24" s="15" t="str">
        <f>IF(ISBLANK(F24)," ",LOOKUP(F24,{1,2,3},{0,1,1}))</f>
        <v> </v>
      </c>
      <c r="Q24" s="3">
        <v>20</v>
      </c>
      <c r="R24" s="19" t="str">
        <f>IF(ISBLANK(H24)," ",LOOKUP(H24,{1,2,3,4,5},{5,4,3,2,1}))</f>
        <v> </v>
      </c>
      <c r="S24" s="1"/>
      <c r="T24" s="15" t="str">
        <f>IF(ISBLANK(J24)," ",LOOKUP(J24,{1,2},{1,0}))</f>
        <v> </v>
      </c>
    </row>
    <row r="25" spans="1:20" ht="15">
      <c r="A25" s="14"/>
      <c r="B25" s="15"/>
      <c r="C25" s="14"/>
      <c r="D25" s="15"/>
      <c r="E25" s="14"/>
      <c r="F25" s="15"/>
      <c r="G25" s="3"/>
      <c r="H25" s="15"/>
      <c r="I25" s="1"/>
      <c r="J25" s="15"/>
      <c r="K25" s="7"/>
      <c r="L25" s="15"/>
      <c r="M25" s="7"/>
      <c r="N25" s="15"/>
      <c r="O25" s="28"/>
      <c r="P25" s="15"/>
      <c r="Q25" s="7"/>
      <c r="R25" s="15"/>
      <c r="S25" s="7"/>
      <c r="T25" s="15"/>
    </row>
    <row r="26" spans="1:20" ht="15.75" thickBot="1">
      <c r="A26" s="14"/>
      <c r="B26" s="15"/>
      <c r="C26" s="14"/>
      <c r="D26" s="15"/>
      <c r="E26" s="14"/>
      <c r="F26" s="15"/>
      <c r="G26" s="3"/>
      <c r="H26" s="15"/>
      <c r="I26" s="1"/>
      <c r="J26" s="15"/>
      <c r="K26" s="7"/>
      <c r="L26" s="15"/>
      <c r="M26" s="7"/>
      <c r="N26" s="15"/>
      <c r="O26" s="28"/>
      <c r="P26" s="15"/>
      <c r="Q26" s="7"/>
      <c r="R26" s="15"/>
      <c r="S26" s="7"/>
      <c r="T26" s="15"/>
    </row>
    <row r="27" spans="1:20" ht="15.75" thickBot="1">
      <c r="A27" s="16" t="s">
        <v>17</v>
      </c>
      <c r="B27" s="17">
        <v>0</v>
      </c>
      <c r="C27" s="16" t="s">
        <v>17</v>
      </c>
      <c r="D27" s="17" t="str">
        <f>IF(ISBLANK(D19)," ",SUM(N19,N22:N23))</f>
        <v> </v>
      </c>
      <c r="E27" s="16" t="s">
        <v>17</v>
      </c>
      <c r="F27" s="17" t="str">
        <f>IF(ISBLANK(F20)," ",P20)</f>
        <v> </v>
      </c>
      <c r="G27" s="16" t="s">
        <v>17</v>
      </c>
      <c r="H27" s="17" t="str">
        <f>IF(ISBLANK(H20)," ",R20)</f>
        <v> </v>
      </c>
      <c r="I27" s="16" t="s">
        <v>17</v>
      </c>
      <c r="J27" s="17" t="str">
        <f>IF(ISBLANK(J21)," ",SUM(T19,T21:T22))</f>
        <v> </v>
      </c>
      <c r="K27" s="7"/>
      <c r="L27" s="17" t="s">
        <v>17</v>
      </c>
      <c r="M27" s="35" t="str">
        <f>IF(ISBLANK(D19)," ",SUM(D27,F27,H27,J27))</f>
        <v> </v>
      </c>
      <c r="N27" s="15"/>
      <c r="O27" s="28"/>
      <c r="P27" s="15"/>
      <c r="Q27" s="7"/>
      <c r="R27" s="15"/>
      <c r="S27" s="7"/>
      <c r="T27" s="15"/>
    </row>
    <row r="28" spans="1:20" ht="15.75" thickBot="1">
      <c r="A28" s="18" t="s">
        <v>18</v>
      </c>
      <c r="B28" s="19" t="str">
        <f>IF(ISBLANK(B21)," ",SUM(L19:L24))</f>
        <v> </v>
      </c>
      <c r="C28" s="18" t="s">
        <v>18</v>
      </c>
      <c r="D28" s="19" t="str">
        <f>IF(ISBLANK(D20)," ",SUM(N20:N21,N24))</f>
        <v> </v>
      </c>
      <c r="E28" s="18" t="s">
        <v>18</v>
      </c>
      <c r="F28" s="19" t="str">
        <f>IF(ISBLANK(F19)," ",P19)</f>
        <v> </v>
      </c>
      <c r="G28" s="18" t="s">
        <v>18</v>
      </c>
      <c r="H28" s="19" t="str">
        <f>IF(ISBLANK(H22)," ",SUM(R19,R21:R24))</f>
        <v> </v>
      </c>
      <c r="I28" s="18" t="s">
        <v>18</v>
      </c>
      <c r="J28" s="19" t="str">
        <f>IF(ISBLANK(J23)," ",SUM(T20,T23))</f>
        <v> </v>
      </c>
      <c r="K28" s="7"/>
      <c r="L28" s="29" t="s">
        <v>18</v>
      </c>
      <c r="M28" s="36" t="str">
        <f>IF(ISBLANK(B21)," ",SUM(B28,D28,F28,H28,J28))</f>
        <v> </v>
      </c>
      <c r="N28" s="15"/>
      <c r="O28" s="28"/>
      <c r="P28" s="15"/>
      <c r="Q28" s="7"/>
      <c r="R28" s="15"/>
      <c r="S28" s="7"/>
      <c r="T28" s="15"/>
    </row>
    <row r="29" spans="1:20" ht="15">
      <c r="A29" s="14"/>
      <c r="B29" s="15"/>
      <c r="C29" s="14"/>
      <c r="D29" s="15"/>
      <c r="E29" s="14"/>
      <c r="F29" s="15"/>
      <c r="G29" s="3"/>
      <c r="H29" s="15"/>
      <c r="I29" s="1"/>
      <c r="J29" s="15"/>
      <c r="K29" s="7"/>
      <c r="L29" s="49" t="s">
        <v>21</v>
      </c>
      <c r="M29" s="51" t="str">
        <f>IF(ISBLANK(B21)," ",SUM(M27:M28))</f>
        <v> </v>
      </c>
      <c r="N29" s="15"/>
      <c r="O29" s="28"/>
      <c r="P29" s="15"/>
      <c r="Q29" s="7"/>
      <c r="R29" s="15"/>
      <c r="S29" s="7"/>
      <c r="T29" s="15"/>
    </row>
    <row r="30" spans="1:20" ht="15.75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7"/>
      <c r="L30" s="50"/>
      <c r="M30" s="52"/>
      <c r="N30" s="15"/>
      <c r="O30" s="28"/>
      <c r="P30" s="15"/>
      <c r="Q30" s="7"/>
      <c r="R30" s="15"/>
      <c r="S30" s="7"/>
      <c r="T30" s="15"/>
    </row>
    <row r="31" spans="1:20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7"/>
      <c r="L31" s="15"/>
      <c r="M31" s="7"/>
      <c r="N31" s="15"/>
      <c r="O31" s="28"/>
      <c r="P31" s="15"/>
      <c r="Q31" s="7"/>
      <c r="R31" s="15"/>
      <c r="S31" s="7"/>
      <c r="T31" s="15"/>
    </row>
    <row r="32" spans="1:20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 t="s">
        <v>23</v>
      </c>
      <c r="M33" s="33" t="str">
        <f>IF(ISBLANK(J23)," ",SUM(L19:L24,N19:N24,P19:P20,R19:R24,T19:T23))</f>
        <v> </v>
      </c>
      <c r="N33" s="34" t="s">
        <v>24</v>
      </c>
      <c r="O33" s="33" t="str">
        <f>M29</f>
        <v> </v>
      </c>
      <c r="P33" s="24"/>
      <c r="Q33" s="24"/>
      <c r="R33" s="24"/>
      <c r="S33" s="24"/>
      <c r="T33" s="24"/>
    </row>
    <row r="34" spans="1:20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4"/>
      <c r="O34" s="24"/>
      <c r="P34" s="24"/>
      <c r="Q34" s="24"/>
      <c r="R34" s="24"/>
      <c r="S34" s="24"/>
      <c r="T34" s="24"/>
    </row>
    <row r="35" spans="1:20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4"/>
      <c r="O35" s="24"/>
      <c r="P35" s="24"/>
      <c r="Q35" s="24"/>
      <c r="R35" s="24"/>
      <c r="S35" s="24"/>
      <c r="T35" s="24"/>
    </row>
    <row r="36" spans="1:20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4"/>
      <c r="O36" s="24"/>
      <c r="P36" s="24"/>
      <c r="Q36" s="24"/>
      <c r="R36" s="24"/>
      <c r="S36" s="24"/>
      <c r="T36" s="24"/>
    </row>
    <row r="37" spans="1:20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</sheetData>
  <sheetProtection password="CD8E" sheet="1"/>
  <mergeCells count="19">
    <mergeCell ref="C6:E6"/>
    <mergeCell ref="C7:E7"/>
    <mergeCell ref="C8:E8"/>
    <mergeCell ref="C9:E9"/>
    <mergeCell ref="A10:B10"/>
    <mergeCell ref="C10:E10"/>
    <mergeCell ref="P1:R1"/>
    <mergeCell ref="R2:S2"/>
    <mergeCell ref="N6:P6"/>
    <mergeCell ref="N7:P7"/>
    <mergeCell ref="N8:P8"/>
    <mergeCell ref="G1:I1"/>
    <mergeCell ref="H2:I2"/>
    <mergeCell ref="N9:P9"/>
    <mergeCell ref="L10:M10"/>
    <mergeCell ref="N10:P10"/>
    <mergeCell ref="R3:T3"/>
    <mergeCell ref="L29:L30"/>
    <mergeCell ref="M29:M30"/>
  </mergeCells>
  <dataValidations count="3">
    <dataValidation type="whole" allowBlank="1" showInputMessage="1" showErrorMessage="1" errorTitle="Ongeldige invoer" error="Let op! De ingevoerde waarde dient 1, 2, 3, 4 of 5 te zijn!" sqref="B19:B24 D19:D24 F19:F20 H19:H24 J19:J23">
      <formula1>1</formula1>
      <formula2>5</formula2>
    </dataValidation>
    <dataValidation type="whole" allowBlank="1" showInputMessage="1" showErrorMessage="1" errorTitle="Ongeldige invoer" error="Let op! De ingevoerde waarde mag uitsluitend 1 of 2 zijn!" sqref="J24 F22">
      <formula1>1</formula1>
      <formula2>2</formula2>
    </dataValidation>
    <dataValidation allowBlank="1" showInputMessage="1" showErrorMessage="1" errorTitle="Ongeldige invoer" error="De ingevoerde waarde dient 1, 2 of 3 te zijn." sqref="F23:F24 F21"/>
  </dataValidations>
  <hyperlinks>
    <hyperlink ref="G1:I1" r:id="rId1" display="www.nahadvies.nl"/>
    <hyperlink ref="H2:I2" r:id="rId2" display="Powered by Pluryn"/>
    <hyperlink ref="R2:S2" r:id="rId3" display="www.nahadvies.nl"/>
  </hyperlinks>
  <printOptions/>
  <pageMargins left="0.7" right="0.7" top="0.75" bottom="0.75" header="0.3" footer="0.3"/>
  <pageSetup horizontalDpi="600" verticalDpi="600" orientation="portrait" r:id="rId4"/>
  <headerFooter>
    <oddHeader>&amp;COKIV-R scorehulp versie 1.4 - Rémy Antonides&amp;R
</oddHeader>
    <oddFooter xml:space="preserve">&amp;CVragen, opmerkingen, suggesties of correcties zijn welkom via info@nahadvies.nl </oddFooter>
  </headerFooter>
  <ignoredErrors>
    <ignoredError sqref="N10" unlockedFormula="1"/>
    <ignoredError sqref="N22 T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Pluryn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Antonides, Rémy</dc:creator>
  <cp:keywords/>
  <dc:description/>
  <cp:lastModifiedBy>Antonides, Rémy</cp:lastModifiedBy>
  <cp:lastPrinted>2015-02-18T10:41:44Z</cp:lastPrinted>
  <dcterms:created xsi:type="dcterms:W3CDTF">2015-02-18T10:34:50Z</dcterms:created>
  <dcterms:modified xsi:type="dcterms:W3CDTF">2016-06-27T14:29:45Z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Antonides, Rémy</vt:lpwstr>
  </property>
  <property fmtid="{D5CDD505-2E9C-101B-9397-08002B2CF9AE}" pid="3" name="Order">
    <vt:lpwstr>804400.000000000</vt:lpwstr>
  </property>
  <property fmtid="{D5CDD505-2E9C-101B-9397-08002B2CF9AE}" pid="4" name="display_urn:schemas-microsoft-com:office:office#Author">
    <vt:lpwstr>Antonides, Rémy</vt:lpwstr>
  </property>
</Properties>
</file>